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6" i="1"/>
  <c r="B243" i="1"/>
  <c r="A243" i="1"/>
  <c r="J242" i="1"/>
  <c r="I242" i="1"/>
  <c r="H242" i="1"/>
  <c r="G242" i="1"/>
  <c r="F242" i="1"/>
  <c r="B231" i="1"/>
  <c r="A231" i="1"/>
  <c r="J230" i="1"/>
  <c r="I230" i="1"/>
  <c r="H230" i="1"/>
  <c r="G230" i="1"/>
  <c r="F230" i="1"/>
  <c r="B220" i="1"/>
  <c r="A220" i="1"/>
  <c r="J219" i="1"/>
  <c r="I219" i="1"/>
  <c r="H219" i="1"/>
  <c r="G219" i="1"/>
  <c r="F219" i="1"/>
  <c r="B207" i="1"/>
  <c r="A207" i="1"/>
  <c r="J206" i="1"/>
  <c r="I206" i="1"/>
  <c r="H206" i="1"/>
  <c r="G206" i="1"/>
  <c r="F206" i="1"/>
  <c r="B196" i="1"/>
  <c r="A196" i="1"/>
  <c r="J195" i="1"/>
  <c r="I195" i="1"/>
  <c r="H195" i="1"/>
  <c r="G195" i="1"/>
  <c r="F195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8" i="1"/>
  <c r="A148" i="1"/>
  <c r="J147" i="1"/>
  <c r="I147" i="1"/>
  <c r="H147" i="1"/>
  <c r="G147" i="1"/>
  <c r="F147" i="1"/>
  <c r="B135" i="1"/>
  <c r="A135" i="1"/>
  <c r="J134" i="1"/>
  <c r="I134" i="1"/>
  <c r="H134" i="1"/>
  <c r="G134" i="1"/>
  <c r="F134" i="1"/>
  <c r="B124" i="1"/>
  <c r="A124" i="1"/>
  <c r="J123" i="1"/>
  <c r="I123" i="1"/>
  <c r="H123" i="1"/>
  <c r="G123" i="1"/>
  <c r="F123" i="1"/>
  <c r="B111" i="1"/>
  <c r="A111" i="1"/>
  <c r="J110" i="1"/>
  <c r="I110" i="1"/>
  <c r="H110" i="1"/>
  <c r="G110" i="1"/>
  <c r="F110" i="1"/>
  <c r="B98" i="1"/>
  <c r="A98" i="1"/>
  <c r="J97" i="1"/>
  <c r="I97" i="1"/>
  <c r="H97" i="1"/>
  <c r="G97" i="1"/>
  <c r="F97" i="1"/>
  <c r="B86" i="1"/>
  <c r="A86" i="1"/>
  <c r="J85" i="1"/>
  <c r="I85" i="1"/>
  <c r="H85" i="1"/>
  <c r="G85" i="1"/>
  <c r="F85" i="1"/>
  <c r="B75" i="1"/>
  <c r="A75" i="1"/>
  <c r="J74" i="1"/>
  <c r="I74" i="1"/>
  <c r="H74" i="1"/>
  <c r="G74" i="1"/>
  <c r="F74" i="1"/>
  <c r="B63" i="1"/>
  <c r="A63" i="1"/>
  <c r="J62" i="1"/>
  <c r="I62" i="1"/>
  <c r="H62" i="1"/>
  <c r="G62" i="1"/>
  <c r="F62" i="1"/>
  <c r="B52" i="1"/>
  <c r="A52" i="1"/>
  <c r="J51" i="1"/>
  <c r="I51" i="1"/>
  <c r="H51" i="1"/>
  <c r="G51" i="1"/>
  <c r="F51" i="1"/>
  <c r="B39" i="1"/>
  <c r="A39" i="1"/>
  <c r="J38" i="1"/>
  <c r="I38" i="1"/>
  <c r="H38" i="1"/>
  <c r="G38" i="1"/>
  <c r="F38" i="1"/>
  <c r="B27" i="1"/>
  <c r="A27" i="1"/>
  <c r="J26" i="1"/>
  <c r="H26" i="1"/>
  <c r="F26" i="1"/>
  <c r="B16" i="1"/>
  <c r="A16" i="1"/>
  <c r="J15" i="1"/>
  <c r="I15" i="1"/>
  <c r="H15" i="1"/>
  <c r="G15" i="1"/>
  <c r="F15" i="1"/>
  <c r="F98" i="1" l="1"/>
  <c r="H98" i="1"/>
  <c r="F174" i="1"/>
  <c r="F148" i="1"/>
  <c r="J98" i="1"/>
  <c r="F243" i="1"/>
  <c r="H174" i="1"/>
  <c r="J243" i="1"/>
  <c r="H243" i="1"/>
  <c r="H220" i="1"/>
  <c r="F220" i="1"/>
  <c r="J220" i="1"/>
  <c r="J174" i="1"/>
  <c r="J148" i="1"/>
  <c r="H148" i="1"/>
  <c r="G243" i="1"/>
  <c r="I243" i="1"/>
  <c r="G220" i="1"/>
  <c r="I220" i="1"/>
  <c r="G196" i="1"/>
  <c r="I196" i="1"/>
  <c r="G174" i="1"/>
  <c r="I174" i="1"/>
  <c r="G148" i="1"/>
  <c r="I148" i="1"/>
  <c r="G124" i="1"/>
  <c r="I124" i="1"/>
  <c r="G98" i="1"/>
  <c r="I98" i="1"/>
  <c r="G75" i="1"/>
  <c r="I75" i="1"/>
  <c r="G52" i="1"/>
  <c r="I52" i="1"/>
  <c r="F27" i="1"/>
  <c r="H27" i="1"/>
  <c r="J27" i="1"/>
  <c r="J244" i="1" s="1"/>
  <c r="F52" i="1"/>
  <c r="H52" i="1"/>
  <c r="J52" i="1"/>
  <c r="F75" i="1"/>
  <c r="H75" i="1"/>
  <c r="J75" i="1"/>
  <c r="F124" i="1"/>
  <c r="H124" i="1"/>
  <c r="J124" i="1"/>
  <c r="F196" i="1"/>
  <c r="H196" i="1"/>
  <c r="J196" i="1"/>
  <c r="G27" i="1"/>
  <c r="I27" i="1"/>
  <c r="H244" i="1" l="1"/>
  <c r="I244" i="1"/>
  <c r="G244" i="1"/>
  <c r="F244" i="1"/>
</calcChain>
</file>

<file path=xl/sharedStrings.xml><?xml version="1.0" encoding="utf-8"?>
<sst xmlns="http://schemas.openxmlformats.org/spreadsheetml/2006/main" count="198" uniqueCount="65">
  <si>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</si>
  <si>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</si>
  <si>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</si>
  <si>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</si>
  <si>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</si>
  <si>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</si>
  <si>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</si>
  <si>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</si>
  <si>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</si>
  <si>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</si>
  <si>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</si>
  <si>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</si>
  <si>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</si>
  <si>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</si>
  <si>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</si>
  <si>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</si>
  <si>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</si>
  <si>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</si>
  <si>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</si>
  <si>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</si>
  <si>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</si>
  <si>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</si>
  <si>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</si>
  <si>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</si>
  <si>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</si>
  <si>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</si>
  <si>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</si>
  <si>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</si>
  <si>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</si>
  <si>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</si>
  <si>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</si>
  <si>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</si>
  <si>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напиток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</si>
  <si>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</si>
  <si>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</si>
  <si>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</si>
  <si>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</si>
  <si>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</si>
  <si>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Овощи натуральные соленые(огурцы), Плов</t>
  </si>
  <si>
    <t>ТТК № 110, ТТК № 60</t>
  </si>
  <si>
    <t>Фруто-чай</t>
  </si>
  <si>
    <t>ТТК № 26</t>
  </si>
  <si>
    <t>Бутерброд горячий, Каша "Дружба"</t>
  </si>
  <si>
    <t>ТТК № 82, ттк № 63</t>
  </si>
  <si>
    <t>Плоды свежие (яблоки), Каша гречневая по-купечески</t>
  </si>
  <si>
    <t>№ 112 ****, ТТК № 64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</si>
  <si>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</si>
  <si>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</si>
  <si>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</si>
  <si>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</si>
  <si>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</si>
  <si>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</si>
  <si>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</si>
  <si>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</si>
  <si>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</si>
  <si>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</si>
  <si>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Чай с молоком</t>
  </si>
  <si>
    <t>ТТК № 80</t>
  </si>
  <si>
    <t>Овощи натуральные соленые(огурцы), Плов из филе птицы</t>
  </si>
  <si>
    <t>ТТК № 110, ТТК № 141</t>
  </si>
  <si>
    <t>Мясные шарики с овощами, Каша вязкая (пшеничная)</t>
  </si>
  <si>
    <t>ТТК № 59, № 510 *</t>
  </si>
  <si>
    <t>Согласовал:</t>
  </si>
  <si>
    <t>МОАУ Гимназия № 2</t>
  </si>
  <si>
    <t>Губарева Т.О.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</si>
</sst>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14.44140625" defaultRowHeight="14.4" x14ac:dyDescent="0.3"/>
  <cols>
    <col min="1" max="1" width="4.6640625" customWidth="1"/>
    <col min="2" max="2" width="5.33203125" customWidth="1"/>
    <col min="3" max="3" width="9.109375" customWidth="1"/>
    <col min="4" max="4" width="17.33203125" customWidth="1"/>
    <col min="5" max="5" width="53.88671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8.109375" customWidth="1"/>
    <col min="11" max="11" width="10" customWidth="1"/>
    <col min="12" max="19" width="9.109375" customWidth="1"/>
  </cols>
  <sheetData>
    <row r="1" spans="1:19" x14ac:dyDescent="0.3">
      <c r="A1" s="1" t="s">
        <v>0</v>
      </c>
      <c r="B1" s="2"/>
      <c r="C1" s="64" t="s">
        <v>63</v>
      </c>
      <c r="D1" s="65"/>
      <c r="E1" s="66"/>
      <c r="F1" s="3" t="s">
        <v>62</v>
      </c>
      <c r="G1" s="2" t="s">
        <v>1</v>
      </c>
      <c r="H1" s="67" t="s">
        <v>2</v>
      </c>
      <c r="I1" s="65"/>
      <c r="J1" s="65"/>
      <c r="K1" s="66"/>
      <c r="L1" s="4"/>
      <c r="M1" s="2"/>
      <c r="N1" s="2"/>
      <c r="O1" s="2"/>
      <c r="P1" s="2"/>
      <c r="Q1" s="2"/>
      <c r="R1" s="2"/>
      <c r="S1" s="2"/>
    </row>
    <row r="2" spans="1:19" ht="18" x14ac:dyDescent="0.3">
      <c r="A2" s="5" t="s">
        <v>3</v>
      </c>
      <c r="B2" s="2"/>
      <c r="C2" s="2"/>
      <c r="D2" s="1"/>
      <c r="E2" s="2"/>
      <c r="F2" s="2"/>
      <c r="G2" s="2" t="s">
        <v>4</v>
      </c>
      <c r="H2" s="67" t="s">
        <v>64</v>
      </c>
      <c r="I2" s="65"/>
      <c r="J2" s="65"/>
      <c r="K2" s="66"/>
      <c r="L2" s="4"/>
      <c r="M2" s="2"/>
      <c r="N2" s="2"/>
      <c r="O2" s="2"/>
      <c r="P2" s="2"/>
      <c r="Q2" s="2"/>
      <c r="R2" s="2"/>
      <c r="S2" s="2"/>
    </row>
    <row r="3" spans="1:19" x14ac:dyDescent="0.3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9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 x14ac:dyDescent="0.3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66" x14ac:dyDescent="0.3">
      <c r="A6" s="17">
        <v>1</v>
      </c>
      <c r="B6" s="18">
        <v>1</v>
      </c>
      <c r="C6" s="19" t="s">
        <v>23</v>
      </c>
      <c r="D6" s="20" t="s">
        <v>31</v>
      </c>
      <c r="E6" s="21" t="s">
        <v>34</v>
      </c>
      <c r="F6" s="22">
        <v>260</v>
      </c>
      <c r="G6" s="22">
        <v>16.57</v>
      </c>
      <c r="H6" s="22">
        <v>20.47</v>
      </c>
      <c r="I6" s="22">
        <v>47.32</v>
      </c>
      <c r="J6" s="22">
        <v>459.55</v>
      </c>
      <c r="K6" s="23" t="s">
        <v>35</v>
      </c>
      <c r="L6" s="24"/>
      <c r="M6" s="2"/>
      <c r="N6" s="2"/>
      <c r="O6" s="2"/>
      <c r="P6" s="2"/>
      <c r="Q6" s="2"/>
      <c r="R6" s="2"/>
      <c r="S6" s="2"/>
    </row>
    <row r="7" spans="1:19" x14ac:dyDescent="0.3">
      <c r="A7" s="25"/>
      <c r="B7" s="26"/>
      <c r="C7" s="27"/>
      <c r="D7" s="28" t="s">
        <v>32</v>
      </c>
      <c r="E7" s="29" t="s">
        <v>24</v>
      </c>
      <c r="F7" s="30">
        <v>200</v>
      </c>
      <c r="G7" s="30">
        <v>0.1</v>
      </c>
      <c r="H7" s="30"/>
      <c r="I7" s="30">
        <v>15</v>
      </c>
      <c r="J7" s="30">
        <v>60</v>
      </c>
      <c r="K7" s="31" t="s">
        <v>36</v>
      </c>
      <c r="L7" s="32"/>
      <c r="M7" s="2"/>
      <c r="N7" s="2"/>
      <c r="O7" s="2"/>
      <c r="P7" s="2"/>
      <c r="Q7" s="2"/>
      <c r="R7" s="2"/>
      <c r="S7" s="2"/>
    </row>
    <row r="8" spans="1:19" ht="26.4" x14ac:dyDescent="0.3">
      <c r="A8" s="25"/>
      <c r="B8" s="26"/>
      <c r="C8" s="27"/>
      <c r="D8" s="28" t="s">
        <v>33</v>
      </c>
      <c r="E8" s="29" t="s">
        <v>27</v>
      </c>
      <c r="F8" s="30">
        <v>40</v>
      </c>
      <c r="G8" s="30">
        <v>3.04</v>
      </c>
      <c r="H8" s="30">
        <v>0.32</v>
      </c>
      <c r="I8" s="30">
        <v>19.68</v>
      </c>
      <c r="J8" s="30">
        <v>94</v>
      </c>
      <c r="K8" s="31" t="s">
        <v>37</v>
      </c>
      <c r="L8" s="32"/>
      <c r="M8" s="2"/>
      <c r="N8" s="2"/>
      <c r="O8" s="2"/>
      <c r="P8" s="2"/>
      <c r="Q8" s="2"/>
      <c r="R8" s="2"/>
      <c r="S8" s="2"/>
    </row>
    <row r="9" spans="1:19" x14ac:dyDescent="0.3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 x14ac:dyDescent="0.3">
      <c r="A10" s="25"/>
      <c r="B10" s="26"/>
      <c r="C10" s="27"/>
      <c r="D10" s="58"/>
      <c r="E10" s="29"/>
      <c r="F10" s="30"/>
      <c r="G10" s="30"/>
      <c r="H10" s="30"/>
      <c r="I10" s="30"/>
      <c r="J10" s="30"/>
      <c r="K10" s="31"/>
      <c r="L10" s="32"/>
      <c r="M10" s="2"/>
      <c r="N10" s="2"/>
      <c r="O10" s="2"/>
      <c r="P10" s="2"/>
      <c r="Q10" s="2"/>
      <c r="R10" s="2"/>
      <c r="S10" s="2"/>
    </row>
    <row r="11" spans="1:19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</row>
    <row r="12" spans="1:19" x14ac:dyDescent="0.3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</row>
    <row r="13" spans="1:19" x14ac:dyDescent="0.3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2"/>
      <c r="M13" s="2"/>
      <c r="N13" s="2"/>
      <c r="O13" s="2"/>
      <c r="P13" s="2"/>
      <c r="Q13" s="2"/>
      <c r="R13" s="2"/>
      <c r="S13" s="2"/>
    </row>
    <row r="14" spans="1:19" x14ac:dyDescent="0.3">
      <c r="A14" s="25"/>
      <c r="B14" s="26"/>
      <c r="C14" s="27"/>
      <c r="D14" s="33"/>
      <c r="E14" s="29"/>
      <c r="F14" s="30"/>
      <c r="G14" s="30"/>
      <c r="H14" s="30"/>
      <c r="I14" s="30"/>
      <c r="J14" s="30"/>
      <c r="K14" s="31"/>
      <c r="L14" s="32"/>
      <c r="M14" s="2"/>
      <c r="N14" s="2"/>
      <c r="O14" s="4"/>
      <c r="P14" s="2"/>
      <c r="Q14" s="2"/>
      <c r="R14" s="2"/>
      <c r="S14" s="2"/>
    </row>
    <row r="15" spans="1:19" ht="15" thickBot="1" x14ac:dyDescent="0.35">
      <c r="A15" s="34"/>
      <c r="B15" s="35"/>
      <c r="C15" s="36"/>
      <c r="D15" s="37" t="s">
        <v>25</v>
      </c>
      <c r="E15" s="38"/>
      <c r="F15" s="39">
        <f t="shared" ref="F15:J15" si="0">SUM(F6:F14)</f>
        <v>500</v>
      </c>
      <c r="G15" s="39">
        <f t="shared" si="0"/>
        <v>19.71</v>
      </c>
      <c r="H15" s="39">
        <f t="shared" si="0"/>
        <v>20.79</v>
      </c>
      <c r="I15" s="39">
        <f t="shared" si="0"/>
        <v>82</v>
      </c>
      <c r="J15" s="39">
        <f t="shared" si="0"/>
        <v>613.54999999999995</v>
      </c>
      <c r="K15" s="40"/>
      <c r="L15" s="41"/>
      <c r="M15" s="2"/>
      <c r="N15" s="2"/>
      <c r="O15" s="2"/>
      <c r="P15" s="2"/>
      <c r="Q15" s="2"/>
      <c r="R15" s="2"/>
      <c r="S15" s="2"/>
    </row>
    <row r="16" spans="1:19" x14ac:dyDescent="0.3">
      <c r="A16" s="42">
        <f t="shared" ref="A16:B16" si="1">A6</f>
        <v>1</v>
      </c>
      <c r="B16" s="43">
        <f t="shared" si="1"/>
        <v>1</v>
      </c>
      <c r="C16" s="44" t="s">
        <v>26</v>
      </c>
      <c r="D16" s="20" t="s">
        <v>31</v>
      </c>
      <c r="E16" s="29"/>
      <c r="F16" s="30"/>
      <c r="G16" s="30"/>
      <c r="H16" s="30"/>
      <c r="I16" s="30"/>
      <c r="J16" s="30"/>
      <c r="K16" s="31"/>
      <c r="L16" s="32"/>
      <c r="M16" s="2"/>
      <c r="N16" s="2"/>
      <c r="O16" s="2"/>
      <c r="P16" s="2"/>
      <c r="Q16" s="2"/>
      <c r="R16" s="2"/>
      <c r="S16" s="2"/>
    </row>
    <row r="17" spans="1:19" x14ac:dyDescent="0.3">
      <c r="A17" s="25"/>
      <c r="B17" s="26"/>
      <c r="C17" s="27"/>
      <c r="D17" s="28" t="s">
        <v>32</v>
      </c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</row>
    <row r="18" spans="1:19" x14ac:dyDescent="0.3">
      <c r="A18" s="25"/>
      <c r="B18" s="26"/>
      <c r="C18" s="27"/>
      <c r="D18" s="28" t="s">
        <v>33</v>
      </c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</row>
    <row r="19" spans="1:19" x14ac:dyDescent="0.3">
      <c r="A19" s="25"/>
      <c r="B19" s="26"/>
      <c r="C19" s="27"/>
      <c r="D19" s="28"/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</row>
    <row r="20" spans="1:19" x14ac:dyDescent="0.3">
      <c r="A20" s="25"/>
      <c r="B20" s="26"/>
      <c r="C20" s="27"/>
      <c r="D20" s="28"/>
      <c r="E20" s="29"/>
      <c r="F20" s="30"/>
      <c r="G20" s="30"/>
      <c r="H20" s="30"/>
      <c r="I20" s="30"/>
      <c r="J20" s="30"/>
      <c r="K20" s="31"/>
      <c r="L20" s="32"/>
      <c r="M20" s="2"/>
      <c r="N20" s="2"/>
      <c r="O20" s="2"/>
      <c r="P20" s="2"/>
      <c r="Q20" s="2"/>
      <c r="R20" s="2"/>
      <c r="S20" s="2"/>
    </row>
    <row r="21" spans="1:19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</row>
    <row r="22" spans="1:19" x14ac:dyDescent="0.3">
      <c r="A22" s="25"/>
      <c r="B22" s="26"/>
      <c r="C22" s="27"/>
      <c r="D22" s="33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</row>
    <row r="23" spans="1:19" x14ac:dyDescent="0.3">
      <c r="A23" s="25"/>
      <c r="B23" s="26"/>
      <c r="C23" s="27"/>
      <c r="D23" s="33"/>
      <c r="E23" s="29"/>
      <c r="F23" s="30"/>
      <c r="G23" s="30"/>
      <c r="H23" s="30"/>
      <c r="I23" s="30"/>
      <c r="J23" s="30"/>
      <c r="K23" s="31"/>
      <c r="L23" s="32"/>
      <c r="M23" s="2"/>
      <c r="N23" s="2"/>
      <c r="O23" s="2"/>
      <c r="P23" s="2"/>
      <c r="Q23" s="2"/>
      <c r="R23" s="2"/>
      <c r="S23" s="2"/>
    </row>
    <row r="24" spans="1:19" x14ac:dyDescent="0.3">
      <c r="A24" s="25"/>
      <c r="B24" s="26"/>
      <c r="C24" s="27"/>
      <c r="D24" s="33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 x14ac:dyDescent="0.3">
      <c r="A25" s="25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  <c r="M25" s="2"/>
      <c r="N25" s="2"/>
      <c r="O25" s="2"/>
      <c r="P25" s="2"/>
      <c r="Q25" s="2"/>
      <c r="R25" s="2"/>
      <c r="S25" s="2"/>
    </row>
    <row r="26" spans="1:19" x14ac:dyDescent="0.3">
      <c r="A26" s="34"/>
      <c r="B26" s="35"/>
      <c r="C26" s="36"/>
      <c r="D26" s="37" t="s">
        <v>25</v>
      </c>
      <c r="E26" s="38"/>
      <c r="F26" s="39">
        <f t="shared" ref="F26:J26" si="2">SUM(F16:F25)</f>
        <v>0</v>
      </c>
      <c r="G26" s="39">
        <f t="shared" si="2"/>
        <v>0</v>
      </c>
      <c r="H26" s="39">
        <f t="shared" si="2"/>
        <v>0</v>
      </c>
      <c r="I26" s="39">
        <f t="shared" si="2"/>
        <v>0</v>
      </c>
      <c r="J26" s="39">
        <f t="shared" si="2"/>
        <v>0</v>
      </c>
      <c r="K26" s="40"/>
      <c r="L26" s="41"/>
      <c r="M26" s="2"/>
      <c r="N26" s="2"/>
      <c r="O26" s="2"/>
      <c r="P26" s="2"/>
      <c r="Q26" s="2"/>
      <c r="R26" s="4"/>
      <c r="S26" s="2"/>
    </row>
    <row r="27" spans="1:19" ht="15" thickBot="1" x14ac:dyDescent="0.35">
      <c r="A27" s="45">
        <f t="shared" ref="A27:B27" si="3">A6</f>
        <v>1</v>
      </c>
      <c r="B27" s="46">
        <f t="shared" si="3"/>
        <v>1</v>
      </c>
      <c r="C27" s="62" t="s">
        <v>28</v>
      </c>
      <c r="D27" s="63"/>
      <c r="E27" s="47"/>
      <c r="F27" s="48">
        <f t="shared" ref="F27:J27" si="4">F15+F26</f>
        <v>500</v>
      </c>
      <c r="G27" s="48">
        <f t="shared" si="4"/>
        <v>19.71</v>
      </c>
      <c r="H27" s="48">
        <f t="shared" si="4"/>
        <v>20.79</v>
      </c>
      <c r="I27" s="48">
        <f t="shared" si="4"/>
        <v>82</v>
      </c>
      <c r="J27" s="48">
        <f t="shared" si="4"/>
        <v>613.54999999999995</v>
      </c>
      <c r="K27" s="48"/>
      <c r="L27" s="49"/>
      <c r="M27" s="2"/>
      <c r="N27" s="2"/>
      <c r="O27" s="2"/>
      <c r="P27" s="2"/>
      <c r="Q27" s="2"/>
      <c r="R27" s="2"/>
      <c r="S27" s="2"/>
    </row>
    <row r="28" spans="1:19" ht="39.6" x14ac:dyDescent="0.3">
      <c r="A28" s="50">
        <v>1</v>
      </c>
      <c r="B28" s="26">
        <v>2</v>
      </c>
      <c r="C28" s="19" t="s">
        <v>23</v>
      </c>
      <c r="D28" s="20" t="s">
        <v>31</v>
      </c>
      <c r="E28" s="21" t="s">
        <v>38</v>
      </c>
      <c r="F28" s="22">
        <v>280</v>
      </c>
      <c r="G28" s="22">
        <v>15.44</v>
      </c>
      <c r="H28" s="22">
        <v>16.89</v>
      </c>
      <c r="I28" s="22">
        <v>44.58</v>
      </c>
      <c r="J28" s="22">
        <v>392.8</v>
      </c>
      <c r="K28" s="23" t="s">
        <v>39</v>
      </c>
      <c r="L28" s="24"/>
      <c r="M28" s="2"/>
      <c r="N28" s="2"/>
      <c r="O28" s="2"/>
      <c r="P28" s="2"/>
      <c r="Q28" s="2"/>
      <c r="R28" s="2"/>
      <c r="S28" s="2"/>
    </row>
    <row r="29" spans="1:19" x14ac:dyDescent="0.3">
      <c r="A29" s="50"/>
      <c r="B29" s="26"/>
      <c r="C29" s="27"/>
      <c r="D29" s="28" t="s">
        <v>32</v>
      </c>
      <c r="E29" s="29" t="s">
        <v>40</v>
      </c>
      <c r="F29" s="30">
        <v>200</v>
      </c>
      <c r="G29" s="30"/>
      <c r="H29" s="30"/>
      <c r="I29" s="30">
        <v>22.76</v>
      </c>
      <c r="J29" s="30">
        <v>91.04</v>
      </c>
      <c r="K29" s="31" t="s">
        <v>41</v>
      </c>
      <c r="L29" s="32"/>
      <c r="M29" s="2"/>
      <c r="N29" s="2"/>
      <c r="O29" s="2"/>
      <c r="P29" s="2"/>
      <c r="Q29" s="2"/>
      <c r="R29" s="2"/>
      <c r="S29" s="2"/>
    </row>
    <row r="30" spans="1:19" ht="26.4" x14ac:dyDescent="0.3">
      <c r="A30" s="50"/>
      <c r="B30" s="26"/>
      <c r="C30" s="27"/>
      <c r="D30" s="28" t="s">
        <v>33</v>
      </c>
      <c r="E30" s="29" t="s">
        <v>27</v>
      </c>
      <c r="F30" s="30">
        <v>35</v>
      </c>
      <c r="G30" s="30">
        <v>2.66</v>
      </c>
      <c r="H30" s="30">
        <v>0.28000000000000003</v>
      </c>
      <c r="I30" s="30">
        <v>17.22</v>
      </c>
      <c r="J30" s="30">
        <v>82.25</v>
      </c>
      <c r="K30" s="31" t="s">
        <v>37</v>
      </c>
      <c r="L30" s="32"/>
      <c r="M30" s="2"/>
      <c r="N30" s="2"/>
      <c r="O30" s="2"/>
      <c r="P30" s="2"/>
      <c r="Q30" s="2"/>
      <c r="R30" s="2"/>
      <c r="S30" s="2"/>
    </row>
    <row r="31" spans="1:19" x14ac:dyDescent="0.3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</row>
    <row r="32" spans="1:19" x14ac:dyDescent="0.3">
      <c r="A32" s="50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  <c r="M32" s="2"/>
      <c r="N32" s="2"/>
      <c r="O32" s="2"/>
      <c r="P32" s="2"/>
      <c r="Q32" s="2"/>
      <c r="R32" s="2"/>
      <c r="S32" s="2"/>
    </row>
    <row r="33" spans="1:19" x14ac:dyDescent="0.3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 x14ac:dyDescent="0.3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4"/>
      <c r="P34" s="2"/>
      <c r="Q34" s="2"/>
      <c r="R34" s="2"/>
      <c r="S34" s="2"/>
    </row>
    <row r="35" spans="1:19" x14ac:dyDescent="0.3">
      <c r="A35" s="50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</row>
    <row r="36" spans="1:19" x14ac:dyDescent="0.3">
      <c r="A36" s="50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</row>
    <row r="37" spans="1:19" x14ac:dyDescent="0.3">
      <c r="A37" s="50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</row>
    <row r="38" spans="1:19" ht="15" thickBot="1" x14ac:dyDescent="0.35">
      <c r="A38" s="51"/>
      <c r="B38" s="35"/>
      <c r="C38" s="36"/>
      <c r="D38" s="37" t="s">
        <v>25</v>
      </c>
      <c r="E38" s="38"/>
      <c r="F38" s="39">
        <f t="shared" ref="F38:J38" si="5">SUM(F28:F37)</f>
        <v>515</v>
      </c>
      <c r="G38" s="39">
        <f t="shared" si="5"/>
        <v>18.100000000000001</v>
      </c>
      <c r="H38" s="39">
        <f t="shared" si="5"/>
        <v>17.170000000000002</v>
      </c>
      <c r="I38" s="39">
        <f t="shared" si="5"/>
        <v>84.56</v>
      </c>
      <c r="J38" s="39">
        <f t="shared" si="5"/>
        <v>566.09</v>
      </c>
      <c r="K38" s="40"/>
      <c r="L38" s="41"/>
      <c r="M38" s="2"/>
      <c r="N38" s="2"/>
      <c r="O38" s="2"/>
      <c r="P38" s="2"/>
      <c r="Q38" s="2"/>
      <c r="R38" s="2"/>
      <c r="S38" s="2"/>
    </row>
    <row r="39" spans="1:19" x14ac:dyDescent="0.3">
      <c r="A39" s="43">
        <f t="shared" ref="A39:B39" si="6">A28</f>
        <v>1</v>
      </c>
      <c r="B39" s="43">
        <f t="shared" si="6"/>
        <v>2</v>
      </c>
      <c r="C39" s="44" t="s">
        <v>26</v>
      </c>
      <c r="D39" s="20" t="s">
        <v>31</v>
      </c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</row>
    <row r="40" spans="1:19" x14ac:dyDescent="0.3">
      <c r="A40" s="50"/>
      <c r="B40" s="26"/>
      <c r="C40" s="27"/>
      <c r="D40" s="28" t="s">
        <v>32</v>
      </c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</row>
    <row r="41" spans="1:19" x14ac:dyDescent="0.3">
      <c r="A41" s="50"/>
      <c r="B41" s="26"/>
      <c r="C41" s="27"/>
      <c r="D41" s="28" t="s">
        <v>33</v>
      </c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</row>
    <row r="42" spans="1:19" x14ac:dyDescent="0.3">
      <c r="A42" s="50"/>
      <c r="B42" s="26"/>
      <c r="C42" s="27"/>
      <c r="D42" s="28"/>
      <c r="E42" s="29"/>
      <c r="F42" s="30"/>
      <c r="G42" s="30"/>
      <c r="H42" s="30"/>
      <c r="I42" s="30"/>
      <c r="J42" s="30"/>
      <c r="K42" s="31"/>
      <c r="L42" s="32"/>
      <c r="M42" s="2"/>
      <c r="N42" s="2"/>
      <c r="O42" s="2"/>
      <c r="P42" s="2"/>
      <c r="Q42" s="2"/>
      <c r="R42" s="2"/>
      <c r="S42" s="2"/>
    </row>
    <row r="43" spans="1:19" x14ac:dyDescent="0.3">
      <c r="A43" s="50"/>
      <c r="B43" s="26"/>
      <c r="C43" s="27"/>
      <c r="D43" s="28"/>
      <c r="E43" s="29"/>
      <c r="F43" s="30"/>
      <c r="G43" s="30"/>
      <c r="H43" s="30"/>
      <c r="I43" s="30"/>
      <c r="J43" s="30"/>
      <c r="K43" s="31"/>
      <c r="L43" s="32"/>
      <c r="M43" s="2"/>
      <c r="N43" s="2"/>
      <c r="O43" s="2"/>
      <c r="P43" s="2"/>
      <c r="Q43" s="2"/>
      <c r="R43" s="2"/>
      <c r="S43" s="2"/>
    </row>
    <row r="44" spans="1:19" x14ac:dyDescent="0.3">
      <c r="A44" s="50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</row>
    <row r="45" spans="1:19" x14ac:dyDescent="0.3">
      <c r="A45" s="50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2"/>
      <c r="M45" s="2"/>
      <c r="N45" s="2"/>
      <c r="O45" s="2"/>
      <c r="P45" s="2"/>
      <c r="Q45" s="2"/>
      <c r="R45" s="2"/>
      <c r="S45" s="2"/>
    </row>
    <row r="46" spans="1:19" x14ac:dyDescent="0.3">
      <c r="A46" s="50"/>
      <c r="B46" s="26"/>
      <c r="C46" s="27"/>
      <c r="D46" s="33"/>
      <c r="E46" s="29"/>
      <c r="F46" s="30"/>
      <c r="G46" s="30"/>
      <c r="H46" s="30"/>
      <c r="I46" s="30"/>
      <c r="J46" s="30"/>
      <c r="K46" s="31"/>
      <c r="L46" s="32"/>
      <c r="M46" s="2"/>
      <c r="N46" s="2"/>
      <c r="O46" s="2"/>
      <c r="P46" s="2"/>
      <c r="Q46" s="2"/>
      <c r="R46" s="2"/>
      <c r="S46" s="2"/>
    </row>
    <row r="47" spans="1:19" x14ac:dyDescent="0.3">
      <c r="A47" s="50"/>
      <c r="B47" s="26"/>
      <c r="C47" s="27"/>
      <c r="D47" s="33"/>
      <c r="E47" s="29"/>
      <c r="F47" s="30"/>
      <c r="G47" s="30"/>
      <c r="H47" s="30"/>
      <c r="I47" s="30"/>
      <c r="J47" s="30"/>
      <c r="K47" s="31"/>
      <c r="L47" s="32"/>
      <c r="M47" s="2"/>
      <c r="N47" s="2"/>
      <c r="O47" s="2"/>
      <c r="P47" s="2"/>
      <c r="Q47" s="2"/>
      <c r="R47" s="2"/>
      <c r="S47" s="2"/>
    </row>
    <row r="48" spans="1:19" x14ac:dyDescent="0.3">
      <c r="A48" s="50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 x14ac:dyDescent="0.3">
      <c r="A49" s="50"/>
      <c r="B49" s="26"/>
      <c r="C49" s="27"/>
      <c r="D49" s="33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</row>
    <row r="50" spans="1:19" x14ac:dyDescent="0.3">
      <c r="A50" s="50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</row>
    <row r="51" spans="1:19" x14ac:dyDescent="0.3">
      <c r="A51" s="51"/>
      <c r="B51" s="35"/>
      <c r="C51" s="36"/>
      <c r="D51" s="37" t="s">
        <v>25</v>
      </c>
      <c r="E51" s="38"/>
      <c r="F51" s="39">
        <f t="shared" ref="F51:J51" si="7">SUM(F39:F50)</f>
        <v>0</v>
      </c>
      <c r="G51" s="39">
        <f t="shared" si="7"/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40"/>
      <c r="L51" s="41"/>
      <c r="M51" s="2"/>
      <c r="N51" s="2"/>
      <c r="O51" s="2"/>
      <c r="P51" s="2"/>
      <c r="Q51" s="2"/>
      <c r="R51" s="4"/>
      <c r="S51" s="2"/>
    </row>
    <row r="52" spans="1:19" x14ac:dyDescent="0.3">
      <c r="A52" s="52">
        <f t="shared" ref="A52:B52" si="8">A28</f>
        <v>1</v>
      </c>
      <c r="B52" s="52">
        <f t="shared" si="8"/>
        <v>2</v>
      </c>
      <c r="C52" s="62" t="s">
        <v>28</v>
      </c>
      <c r="D52" s="63"/>
      <c r="E52" s="47"/>
      <c r="F52" s="48">
        <f t="shared" ref="F52:J52" si="9">F38+F51</f>
        <v>515</v>
      </c>
      <c r="G52" s="48">
        <f t="shared" si="9"/>
        <v>18.100000000000001</v>
      </c>
      <c r="H52" s="48">
        <f t="shared" si="9"/>
        <v>17.170000000000002</v>
      </c>
      <c r="I52" s="48">
        <f t="shared" si="9"/>
        <v>84.56</v>
      </c>
      <c r="J52" s="48">
        <f t="shared" si="9"/>
        <v>566.09</v>
      </c>
      <c r="K52" s="48"/>
      <c r="L52" s="49"/>
      <c r="M52" s="2"/>
      <c r="N52" s="2"/>
      <c r="O52" s="2"/>
      <c r="P52" s="2"/>
      <c r="Q52" s="2"/>
      <c r="R52" s="2"/>
      <c r="S52" s="2"/>
    </row>
    <row r="53" spans="1:19" ht="26.4" x14ac:dyDescent="0.3">
      <c r="A53" s="17">
        <v>1</v>
      </c>
      <c r="B53" s="18">
        <v>3</v>
      </c>
      <c r="C53" s="19" t="s">
        <v>23</v>
      </c>
      <c r="D53" s="20" t="s">
        <v>31</v>
      </c>
      <c r="E53" s="21" t="s">
        <v>42</v>
      </c>
      <c r="F53" s="22">
        <v>275</v>
      </c>
      <c r="G53" s="22">
        <v>13.129999999999999</v>
      </c>
      <c r="H53" s="22">
        <v>16.899999999999999</v>
      </c>
      <c r="I53" s="22">
        <v>38.369999999999997</v>
      </c>
      <c r="J53" s="22">
        <v>388.48</v>
      </c>
      <c r="K53" s="23" t="s">
        <v>43</v>
      </c>
      <c r="L53" s="24"/>
      <c r="M53" s="2"/>
      <c r="N53" s="2"/>
      <c r="O53" s="2"/>
      <c r="P53" s="2"/>
      <c r="Q53" s="2"/>
      <c r="R53" s="2"/>
      <c r="S53" s="2"/>
    </row>
    <row r="54" spans="1:19" x14ac:dyDescent="0.3">
      <c r="A54" s="25"/>
      <c r="B54" s="26"/>
      <c r="C54" s="27"/>
      <c r="D54" s="28" t="s">
        <v>32</v>
      </c>
      <c r="E54" s="29" t="s">
        <v>24</v>
      </c>
      <c r="F54" s="30">
        <v>200</v>
      </c>
      <c r="G54" s="30">
        <v>0.1</v>
      </c>
      <c r="H54" s="30"/>
      <c r="I54" s="30">
        <v>15</v>
      </c>
      <c r="J54" s="30">
        <v>60</v>
      </c>
      <c r="K54" s="31" t="s">
        <v>36</v>
      </c>
      <c r="L54" s="32"/>
      <c r="M54" s="2"/>
      <c r="N54" s="2"/>
      <c r="O54" s="2"/>
      <c r="P54" s="2"/>
      <c r="Q54" s="2"/>
      <c r="R54" s="2"/>
      <c r="S54" s="2"/>
    </row>
    <row r="55" spans="1:19" ht="26.4" x14ac:dyDescent="0.3">
      <c r="A55" s="25"/>
      <c r="B55" s="26"/>
      <c r="C55" s="27"/>
      <c r="D55" s="28" t="s">
        <v>33</v>
      </c>
      <c r="E55" s="29" t="s">
        <v>27</v>
      </c>
      <c r="F55" s="30">
        <v>25</v>
      </c>
      <c r="G55" s="30">
        <v>1.9</v>
      </c>
      <c r="H55" s="30">
        <v>0.2</v>
      </c>
      <c r="I55" s="30">
        <v>12.3</v>
      </c>
      <c r="J55" s="30">
        <v>58.75</v>
      </c>
      <c r="K55" s="31" t="s">
        <v>37</v>
      </c>
      <c r="L55" s="32"/>
      <c r="M55" s="2"/>
      <c r="N55" s="2"/>
      <c r="O55" s="2"/>
      <c r="P55" s="2"/>
      <c r="Q55" s="2"/>
      <c r="R55" s="2"/>
      <c r="S55" s="2"/>
    </row>
    <row r="56" spans="1:19" x14ac:dyDescent="0.3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</row>
    <row r="57" spans="1:19" x14ac:dyDescent="0.3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</row>
    <row r="58" spans="1:19" x14ac:dyDescent="0.3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</row>
    <row r="59" spans="1:19" x14ac:dyDescent="0.3">
      <c r="A59" s="25"/>
      <c r="B59" s="26"/>
      <c r="C59" s="27"/>
      <c r="D59" s="33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 x14ac:dyDescent="0.3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</row>
    <row r="61" spans="1:19" x14ac:dyDescent="0.3">
      <c r="A61" s="25"/>
      <c r="B61" s="26"/>
      <c r="C61" s="27"/>
      <c r="D61" s="33"/>
      <c r="E61" s="29"/>
      <c r="F61" s="30"/>
      <c r="G61" s="30"/>
      <c r="H61" s="30"/>
      <c r="I61" s="30"/>
      <c r="J61" s="30"/>
      <c r="K61" s="31"/>
      <c r="L61" s="32"/>
      <c r="M61" s="2"/>
      <c r="N61" s="2"/>
      <c r="O61" s="4"/>
      <c r="P61" s="2"/>
      <c r="Q61" s="2"/>
      <c r="R61" s="2"/>
      <c r="S61" s="2"/>
    </row>
    <row r="62" spans="1:19" ht="15" thickBot="1" x14ac:dyDescent="0.35">
      <c r="A62" s="34"/>
      <c r="B62" s="35"/>
      <c r="C62" s="36"/>
      <c r="D62" s="37" t="s">
        <v>25</v>
      </c>
      <c r="E62" s="38"/>
      <c r="F62" s="39">
        <f t="shared" ref="F62:J62" si="10">SUM(F53:F61)</f>
        <v>500</v>
      </c>
      <c r="G62" s="39">
        <f t="shared" si="10"/>
        <v>15.129999999999999</v>
      </c>
      <c r="H62" s="39">
        <f t="shared" si="10"/>
        <v>17.099999999999998</v>
      </c>
      <c r="I62" s="39">
        <f t="shared" si="10"/>
        <v>65.67</v>
      </c>
      <c r="J62" s="39">
        <f t="shared" si="10"/>
        <v>507.23</v>
      </c>
      <c r="K62" s="40"/>
      <c r="L62" s="41"/>
      <c r="M62" s="2"/>
      <c r="N62" s="2"/>
      <c r="O62" s="2"/>
      <c r="P62" s="2"/>
      <c r="Q62" s="2"/>
      <c r="R62" s="2"/>
      <c r="S62" s="2"/>
    </row>
    <row r="63" spans="1:19" x14ac:dyDescent="0.3">
      <c r="A63" s="42">
        <f t="shared" ref="A63:B63" si="11">A53</f>
        <v>1</v>
      </c>
      <c r="B63" s="43">
        <f t="shared" si="11"/>
        <v>3</v>
      </c>
      <c r="C63" s="44" t="s">
        <v>26</v>
      </c>
      <c r="D63" s="20" t="s">
        <v>31</v>
      </c>
      <c r="E63" s="29"/>
      <c r="F63" s="30"/>
      <c r="G63" s="30"/>
      <c r="H63" s="30"/>
      <c r="I63" s="30"/>
      <c r="J63" s="30"/>
      <c r="K63" s="31"/>
      <c r="L63" s="32"/>
      <c r="M63" s="2"/>
      <c r="N63" s="2"/>
      <c r="O63" s="2"/>
      <c r="P63" s="2"/>
      <c r="Q63" s="2"/>
      <c r="R63" s="2"/>
      <c r="S63" s="2"/>
    </row>
    <row r="64" spans="1:19" x14ac:dyDescent="0.3">
      <c r="A64" s="25"/>
      <c r="B64" s="26"/>
      <c r="C64" s="27"/>
      <c r="D64" s="28" t="s">
        <v>32</v>
      </c>
      <c r="E64" s="29"/>
      <c r="F64" s="30"/>
      <c r="G64" s="30"/>
      <c r="H64" s="30"/>
      <c r="I64" s="30"/>
      <c r="J64" s="30"/>
      <c r="K64" s="31"/>
      <c r="L64" s="32"/>
      <c r="M64" s="2"/>
      <c r="N64" s="2"/>
      <c r="O64" s="2"/>
      <c r="P64" s="2"/>
      <c r="Q64" s="2"/>
      <c r="R64" s="2"/>
      <c r="S64" s="2"/>
    </row>
    <row r="65" spans="1:19" x14ac:dyDescent="0.3">
      <c r="A65" s="25"/>
      <c r="B65" s="26"/>
      <c r="C65" s="27"/>
      <c r="D65" s="28" t="s">
        <v>33</v>
      </c>
      <c r="E65" s="29"/>
      <c r="F65" s="30"/>
      <c r="G65" s="30"/>
      <c r="H65" s="30"/>
      <c r="I65" s="30"/>
      <c r="J65" s="30"/>
      <c r="K65" s="31"/>
      <c r="L65" s="32"/>
      <c r="M65" s="2"/>
      <c r="N65" s="2"/>
      <c r="O65" s="2"/>
      <c r="P65" s="2"/>
      <c r="Q65" s="2"/>
      <c r="R65" s="2"/>
      <c r="S65" s="2"/>
    </row>
    <row r="66" spans="1:19" x14ac:dyDescent="0.3">
      <c r="A66" s="25"/>
      <c r="B66" s="26"/>
      <c r="C66" s="27"/>
      <c r="D66" s="28"/>
      <c r="E66" s="29"/>
      <c r="F66" s="30"/>
      <c r="G66" s="30"/>
      <c r="H66" s="30"/>
      <c r="I66" s="30"/>
      <c r="J66" s="30"/>
      <c r="K66" s="31"/>
      <c r="L66" s="32"/>
      <c r="M66" s="2"/>
      <c r="N66" s="2"/>
      <c r="O66" s="2"/>
      <c r="P66" s="2"/>
      <c r="Q66" s="2"/>
      <c r="R66" s="2"/>
      <c r="S66" s="2"/>
    </row>
    <row r="67" spans="1:19" x14ac:dyDescent="0.3">
      <c r="A67" s="25"/>
      <c r="B67" s="26"/>
      <c r="C67" s="27"/>
      <c r="D67" s="28"/>
      <c r="E67" s="29"/>
      <c r="F67" s="30"/>
      <c r="G67" s="30"/>
      <c r="H67" s="30"/>
      <c r="I67" s="30"/>
      <c r="J67" s="30"/>
      <c r="K67" s="31"/>
      <c r="L67" s="32"/>
      <c r="M67" s="2"/>
      <c r="N67" s="2"/>
      <c r="O67" s="2"/>
      <c r="P67" s="2"/>
      <c r="Q67" s="2"/>
      <c r="R67" s="2"/>
      <c r="S67" s="2"/>
    </row>
    <row r="68" spans="1:19" x14ac:dyDescent="0.3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</row>
    <row r="69" spans="1:19" x14ac:dyDescent="0.3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</row>
    <row r="70" spans="1:19" x14ac:dyDescent="0.3">
      <c r="A70" s="25"/>
      <c r="B70" s="26"/>
      <c r="C70" s="27"/>
      <c r="D70" s="33"/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</row>
    <row r="71" spans="1:19" x14ac:dyDescent="0.3">
      <c r="A71" s="25"/>
      <c r="B71" s="26"/>
      <c r="C71" s="27"/>
      <c r="D71" s="33"/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</row>
    <row r="72" spans="1:19" x14ac:dyDescent="0.3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</row>
    <row r="73" spans="1:19" x14ac:dyDescent="0.3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</row>
    <row r="74" spans="1:19" x14ac:dyDescent="0.3">
      <c r="A74" s="34"/>
      <c r="B74" s="35"/>
      <c r="C74" s="36"/>
      <c r="D74" s="37" t="s">
        <v>25</v>
      </c>
      <c r="E74" s="38"/>
      <c r="F74" s="39">
        <f t="shared" ref="F74:J74" si="12">SUM(F63:F73)</f>
        <v>0</v>
      </c>
      <c r="G74" s="39">
        <f t="shared" si="12"/>
        <v>0</v>
      </c>
      <c r="H74" s="39">
        <f t="shared" si="12"/>
        <v>0</v>
      </c>
      <c r="I74" s="39">
        <f t="shared" si="12"/>
        <v>0</v>
      </c>
      <c r="J74" s="39">
        <f t="shared" si="12"/>
        <v>0</v>
      </c>
      <c r="K74" s="40"/>
      <c r="L74" s="41"/>
      <c r="M74" s="2"/>
      <c r="N74" s="2"/>
      <c r="O74" s="2"/>
      <c r="P74" s="2"/>
      <c r="Q74" s="2"/>
      <c r="R74" s="4"/>
      <c r="S74" s="2"/>
    </row>
    <row r="75" spans="1:19" x14ac:dyDescent="0.3">
      <c r="A75" s="45">
        <f t="shared" ref="A75:B75" si="13">A53</f>
        <v>1</v>
      </c>
      <c r="B75" s="46">
        <f t="shared" si="13"/>
        <v>3</v>
      </c>
      <c r="C75" s="62" t="s">
        <v>28</v>
      </c>
      <c r="D75" s="63"/>
      <c r="E75" s="47"/>
      <c r="F75" s="48">
        <f t="shared" ref="F75:J75" si="14">F62+F74</f>
        <v>500</v>
      </c>
      <c r="G75" s="48">
        <f t="shared" si="14"/>
        <v>15.129999999999999</v>
      </c>
      <c r="H75" s="48">
        <f t="shared" si="14"/>
        <v>17.099999999999998</v>
      </c>
      <c r="I75" s="48">
        <f t="shared" si="14"/>
        <v>65.67</v>
      </c>
      <c r="J75" s="48">
        <f t="shared" si="14"/>
        <v>507.23</v>
      </c>
      <c r="K75" s="48"/>
      <c r="L75" s="49"/>
      <c r="M75" s="2"/>
      <c r="N75" s="2"/>
      <c r="O75" s="2"/>
      <c r="P75" s="2"/>
      <c r="Q75" s="2"/>
      <c r="R75" s="2"/>
      <c r="S75" s="2"/>
    </row>
    <row r="76" spans="1:19" ht="39.6" x14ac:dyDescent="0.3">
      <c r="A76" s="17">
        <v>1</v>
      </c>
      <c r="B76" s="18">
        <v>4</v>
      </c>
      <c r="C76" s="19" t="s">
        <v>23</v>
      </c>
      <c r="D76" s="20" t="s">
        <v>31</v>
      </c>
      <c r="E76" s="21" t="s">
        <v>44</v>
      </c>
      <c r="F76" s="22">
        <v>275</v>
      </c>
      <c r="G76" s="22">
        <v>12.75</v>
      </c>
      <c r="H76" s="22">
        <v>15.13</v>
      </c>
      <c r="I76" s="22">
        <v>36.9</v>
      </c>
      <c r="J76" s="22">
        <v>350.64000000000004</v>
      </c>
      <c r="K76" s="23" t="s">
        <v>45</v>
      </c>
      <c r="L76" s="24"/>
      <c r="M76" s="2"/>
      <c r="N76" s="2"/>
      <c r="O76" s="2"/>
      <c r="P76" s="2"/>
      <c r="Q76" s="2"/>
      <c r="R76" s="2"/>
      <c r="S76" s="2"/>
    </row>
    <row r="77" spans="1:19" x14ac:dyDescent="0.3">
      <c r="A77" s="25"/>
      <c r="B77" s="26"/>
      <c r="C77" s="27"/>
      <c r="D77" s="28" t="s">
        <v>32</v>
      </c>
      <c r="E77" s="29" t="s">
        <v>24</v>
      </c>
      <c r="F77" s="30">
        <v>200</v>
      </c>
      <c r="G77" s="30">
        <v>0.1</v>
      </c>
      <c r="H77" s="30"/>
      <c r="I77" s="30">
        <v>15</v>
      </c>
      <c r="J77" s="30">
        <v>60</v>
      </c>
      <c r="K77" s="31" t="s">
        <v>36</v>
      </c>
      <c r="L77" s="32"/>
      <c r="M77" s="2"/>
      <c r="N77" s="2"/>
      <c r="O77" s="2"/>
      <c r="P77" s="2"/>
      <c r="Q77" s="2"/>
      <c r="R77" s="2"/>
      <c r="S77" s="2"/>
    </row>
    <row r="78" spans="1:19" ht="26.4" x14ac:dyDescent="0.3">
      <c r="A78" s="25"/>
      <c r="B78" s="26"/>
      <c r="C78" s="27"/>
      <c r="D78" s="28" t="s">
        <v>33</v>
      </c>
      <c r="E78" s="29" t="s">
        <v>27</v>
      </c>
      <c r="F78" s="30">
        <v>50</v>
      </c>
      <c r="G78" s="30">
        <v>3.8</v>
      </c>
      <c r="H78" s="30">
        <v>0.4</v>
      </c>
      <c r="I78" s="30">
        <v>24.6</v>
      </c>
      <c r="J78" s="30">
        <v>117.5</v>
      </c>
      <c r="K78" s="31" t="s">
        <v>37</v>
      </c>
      <c r="L78" s="32"/>
      <c r="M78" s="2"/>
      <c r="N78" s="2"/>
      <c r="O78" s="2"/>
      <c r="P78" s="2"/>
      <c r="Q78" s="2"/>
      <c r="R78" s="2"/>
      <c r="S78" s="2"/>
    </row>
    <row r="79" spans="1:19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</row>
    <row r="80" spans="1:19" x14ac:dyDescent="0.3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2"/>
      <c r="M80" s="2"/>
      <c r="N80" s="2"/>
      <c r="O80" s="2"/>
      <c r="P80" s="2"/>
      <c r="Q80" s="2"/>
      <c r="R80" s="2"/>
      <c r="S80" s="2"/>
    </row>
    <row r="81" spans="1:19" x14ac:dyDescent="0.3">
      <c r="A81" s="25"/>
      <c r="B81" s="26"/>
      <c r="C81" s="27"/>
      <c r="D81" s="33"/>
      <c r="E81" s="29"/>
      <c r="F81" s="30"/>
      <c r="G81" s="30"/>
      <c r="H81" s="30"/>
      <c r="I81" s="30"/>
      <c r="J81" s="30"/>
      <c r="K81" s="31"/>
      <c r="L81" s="32"/>
      <c r="M81" s="2"/>
      <c r="N81" s="2"/>
      <c r="O81" s="2"/>
      <c r="P81" s="2"/>
      <c r="Q81" s="2"/>
      <c r="R81" s="2"/>
      <c r="S81" s="2"/>
    </row>
    <row r="82" spans="1:19" x14ac:dyDescent="0.3">
      <c r="A82" s="25"/>
      <c r="B82" s="26"/>
      <c r="C82" s="27"/>
      <c r="D82" s="33"/>
      <c r="E82" s="29"/>
      <c r="F82" s="30"/>
      <c r="G82" s="30"/>
      <c r="H82" s="30"/>
      <c r="I82" s="30"/>
      <c r="J82" s="30"/>
      <c r="K82" s="31"/>
      <c r="L82" s="32"/>
      <c r="M82" s="2"/>
      <c r="N82" s="2"/>
      <c r="O82" s="2"/>
      <c r="P82" s="2"/>
      <c r="Q82" s="2"/>
      <c r="R82" s="2"/>
      <c r="S82" s="2"/>
    </row>
    <row r="83" spans="1:19" x14ac:dyDescent="0.3">
      <c r="A83" s="25"/>
      <c r="B83" s="26"/>
      <c r="C83" s="27"/>
      <c r="D83" s="33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</row>
    <row r="84" spans="1:19" x14ac:dyDescent="0.3">
      <c r="A84" s="25"/>
      <c r="B84" s="26"/>
      <c r="C84" s="27"/>
      <c r="D84" s="33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ht="15" thickBot="1" x14ac:dyDescent="0.35">
      <c r="A85" s="34"/>
      <c r="B85" s="35"/>
      <c r="C85" s="36"/>
      <c r="D85" s="37" t="s">
        <v>25</v>
      </c>
      <c r="E85" s="38"/>
      <c r="F85" s="39">
        <f t="shared" ref="F85:J85" si="15">SUM(F76:F84)</f>
        <v>525</v>
      </c>
      <c r="G85" s="39">
        <f t="shared" si="15"/>
        <v>16.649999999999999</v>
      </c>
      <c r="H85" s="39">
        <f t="shared" si="15"/>
        <v>15.530000000000001</v>
      </c>
      <c r="I85" s="39">
        <f t="shared" si="15"/>
        <v>76.5</v>
      </c>
      <c r="J85" s="39">
        <f t="shared" si="15"/>
        <v>528.1400000000001</v>
      </c>
      <c r="K85" s="40"/>
      <c r="L85" s="41"/>
      <c r="M85" s="2"/>
      <c r="N85" s="2"/>
      <c r="O85" s="4"/>
      <c r="P85" s="2"/>
      <c r="Q85" s="2"/>
      <c r="R85" s="2"/>
      <c r="S85" s="2"/>
    </row>
    <row r="86" spans="1:19" x14ac:dyDescent="0.3">
      <c r="A86" s="42">
        <f t="shared" ref="A86:B86" si="16">A76</f>
        <v>1</v>
      </c>
      <c r="B86" s="43">
        <f t="shared" si="16"/>
        <v>4</v>
      </c>
      <c r="C86" s="44" t="s">
        <v>26</v>
      </c>
      <c r="D86" s="20" t="s">
        <v>31</v>
      </c>
      <c r="E86" s="29"/>
      <c r="F86" s="30"/>
      <c r="G86" s="30"/>
      <c r="H86" s="30"/>
      <c r="I86" s="30"/>
      <c r="J86" s="30"/>
      <c r="K86" s="31"/>
      <c r="L86" s="32"/>
      <c r="M86" s="2"/>
      <c r="N86" s="2"/>
      <c r="O86" s="2"/>
      <c r="P86" s="2"/>
      <c r="Q86" s="2"/>
      <c r="R86" s="2"/>
      <c r="S86" s="2"/>
    </row>
    <row r="87" spans="1:19" x14ac:dyDescent="0.3">
      <c r="A87" s="25"/>
      <c r="B87" s="26"/>
      <c r="C87" s="27"/>
      <c r="D87" s="28" t="s">
        <v>32</v>
      </c>
      <c r="E87" s="29"/>
      <c r="F87" s="30"/>
      <c r="G87" s="30"/>
      <c r="H87" s="30"/>
      <c r="I87" s="30"/>
      <c r="J87" s="30"/>
      <c r="K87" s="31"/>
      <c r="L87" s="32"/>
      <c r="M87" s="2"/>
      <c r="N87" s="2"/>
      <c r="O87" s="2"/>
      <c r="P87" s="2"/>
      <c r="Q87" s="2"/>
      <c r="R87" s="2"/>
      <c r="S87" s="2"/>
    </row>
    <row r="88" spans="1:19" x14ac:dyDescent="0.3">
      <c r="A88" s="25"/>
      <c r="B88" s="26"/>
      <c r="C88" s="27"/>
      <c r="D88" s="28" t="s">
        <v>33</v>
      </c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</row>
    <row r="89" spans="1:19" x14ac:dyDescent="0.3">
      <c r="A89" s="25"/>
      <c r="B89" s="26"/>
      <c r="C89" s="27"/>
      <c r="D89" s="28"/>
      <c r="E89" s="29"/>
      <c r="F89" s="30"/>
      <c r="G89" s="30"/>
      <c r="H89" s="30"/>
      <c r="I89" s="30"/>
      <c r="J89" s="30"/>
      <c r="K89" s="31"/>
      <c r="L89" s="32"/>
      <c r="M89" s="2"/>
      <c r="N89" s="2"/>
      <c r="O89" s="2"/>
      <c r="P89" s="2"/>
      <c r="Q89" s="2"/>
      <c r="R89" s="2"/>
      <c r="S89" s="2"/>
    </row>
    <row r="90" spans="1:19" x14ac:dyDescent="0.3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  <c r="L90" s="32"/>
      <c r="M90" s="2"/>
      <c r="N90" s="2"/>
      <c r="O90" s="2"/>
      <c r="P90" s="2"/>
      <c r="Q90" s="2"/>
      <c r="R90" s="2"/>
      <c r="S90" s="2"/>
    </row>
    <row r="91" spans="1:19" x14ac:dyDescent="0.3">
      <c r="A91" s="25"/>
      <c r="B91" s="26"/>
      <c r="C91" s="27"/>
      <c r="D91" s="28"/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</row>
    <row r="92" spans="1:19" x14ac:dyDescent="0.3">
      <c r="A92" s="25"/>
      <c r="B92" s="26"/>
      <c r="C92" s="27"/>
      <c r="D92" s="28"/>
      <c r="E92" s="29"/>
      <c r="F92" s="30"/>
      <c r="G92" s="30"/>
      <c r="H92" s="30"/>
      <c r="I92" s="30"/>
      <c r="J92" s="30"/>
      <c r="K92" s="31"/>
      <c r="L92" s="32"/>
      <c r="M92" s="2"/>
      <c r="N92" s="2"/>
      <c r="O92" s="2"/>
      <c r="P92" s="2"/>
      <c r="Q92" s="2"/>
      <c r="R92" s="2"/>
      <c r="S92" s="2"/>
    </row>
    <row r="93" spans="1:19" x14ac:dyDescent="0.3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 x14ac:dyDescent="0.3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</row>
    <row r="95" spans="1:19" x14ac:dyDescent="0.3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1"/>
      <c r="L95" s="32"/>
      <c r="M95" s="2"/>
      <c r="N95" s="2"/>
      <c r="O95" s="2"/>
      <c r="P95" s="2"/>
      <c r="Q95" s="2"/>
      <c r="R95" s="2"/>
      <c r="S95" s="2"/>
    </row>
    <row r="96" spans="1:19" x14ac:dyDescent="0.3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</row>
    <row r="97" spans="1:19" x14ac:dyDescent="0.3">
      <c r="A97" s="34"/>
      <c r="B97" s="35"/>
      <c r="C97" s="36"/>
      <c r="D97" s="37" t="s">
        <v>25</v>
      </c>
      <c r="E97" s="38"/>
      <c r="F97" s="39">
        <f t="shared" ref="F97:J97" si="17">SUM(F86:F96)</f>
        <v>0</v>
      </c>
      <c r="G97" s="39">
        <f t="shared" si="17"/>
        <v>0</v>
      </c>
      <c r="H97" s="39">
        <f t="shared" si="17"/>
        <v>0</v>
      </c>
      <c r="I97" s="39">
        <f t="shared" si="17"/>
        <v>0</v>
      </c>
      <c r="J97" s="39">
        <f t="shared" si="17"/>
        <v>0</v>
      </c>
      <c r="K97" s="40"/>
      <c r="L97" s="41"/>
      <c r="M97" s="2"/>
      <c r="N97" s="2"/>
      <c r="O97" s="2"/>
      <c r="P97" s="2"/>
      <c r="Q97" s="2"/>
      <c r="R97" s="4"/>
      <c r="S97" s="2"/>
    </row>
    <row r="98" spans="1:19" x14ac:dyDescent="0.3">
      <c r="A98" s="45">
        <f t="shared" ref="A98:B98" si="18">A76</f>
        <v>1</v>
      </c>
      <c r="B98" s="46">
        <f t="shared" si="18"/>
        <v>4</v>
      </c>
      <c r="C98" s="62" t="s">
        <v>28</v>
      </c>
      <c r="D98" s="63"/>
      <c r="E98" s="47"/>
      <c r="F98" s="48">
        <f t="shared" ref="F98:J98" si="19">F85+F97</f>
        <v>525</v>
      </c>
      <c r="G98" s="48">
        <f t="shared" si="19"/>
        <v>16.649999999999999</v>
      </c>
      <c r="H98" s="48">
        <f t="shared" si="19"/>
        <v>15.530000000000001</v>
      </c>
      <c r="I98" s="48">
        <f t="shared" si="19"/>
        <v>76.5</v>
      </c>
      <c r="J98" s="48">
        <f t="shared" si="19"/>
        <v>528.1400000000001</v>
      </c>
      <c r="K98" s="48"/>
      <c r="L98" s="49"/>
      <c r="M98" s="2"/>
      <c r="N98" s="2"/>
      <c r="O98" s="2"/>
      <c r="P98" s="2"/>
      <c r="Q98" s="2"/>
      <c r="R98" s="2"/>
      <c r="S98" s="2"/>
    </row>
    <row r="99" spans="1:19" ht="26.4" x14ac:dyDescent="0.3">
      <c r="A99" s="17">
        <v>1</v>
      </c>
      <c r="B99" s="18">
        <v>5</v>
      </c>
      <c r="C99" s="19" t="s">
        <v>23</v>
      </c>
      <c r="D99" s="20" t="s">
        <v>31</v>
      </c>
      <c r="E99" s="21" t="s">
        <v>46</v>
      </c>
      <c r="F99" s="22">
        <v>255</v>
      </c>
      <c r="G99" s="22">
        <v>17.43</v>
      </c>
      <c r="H99" s="22">
        <v>18.690000000000001</v>
      </c>
      <c r="I99" s="22">
        <v>47.87</v>
      </c>
      <c r="J99" s="22">
        <v>414.52</v>
      </c>
      <c r="K99" s="23" t="s">
        <v>47</v>
      </c>
      <c r="L99" s="24"/>
      <c r="M99" s="2"/>
      <c r="N99" s="2"/>
      <c r="O99" s="2"/>
      <c r="P99" s="2"/>
      <c r="Q99" s="2"/>
      <c r="R99" s="2"/>
      <c r="S99" s="2"/>
    </row>
    <row r="100" spans="1:19" x14ac:dyDescent="0.3">
      <c r="A100" s="25"/>
      <c r="B100" s="26"/>
      <c r="C100" s="27"/>
      <c r="D100" s="28" t="s">
        <v>32</v>
      </c>
      <c r="E100" s="29" t="s">
        <v>24</v>
      </c>
      <c r="F100" s="30">
        <v>200</v>
      </c>
      <c r="G100" s="30">
        <v>0.1</v>
      </c>
      <c r="H100" s="30"/>
      <c r="I100" s="30">
        <v>15</v>
      </c>
      <c r="J100" s="30">
        <v>60</v>
      </c>
      <c r="K100" s="31" t="s">
        <v>36</v>
      </c>
      <c r="L100" s="32"/>
      <c r="M100" s="2"/>
      <c r="N100" s="2"/>
      <c r="O100" s="2"/>
      <c r="P100" s="2"/>
      <c r="Q100" s="2"/>
      <c r="R100" s="2"/>
      <c r="S100" s="2"/>
    </row>
    <row r="101" spans="1:19" ht="26.4" x14ac:dyDescent="0.3">
      <c r="A101" s="25"/>
      <c r="B101" s="26"/>
      <c r="C101" s="27"/>
      <c r="D101" s="28" t="s">
        <v>33</v>
      </c>
      <c r="E101" s="29" t="s">
        <v>27</v>
      </c>
      <c r="F101" s="30">
        <v>45</v>
      </c>
      <c r="G101" s="30">
        <v>3.42</v>
      </c>
      <c r="H101" s="30">
        <v>0.36</v>
      </c>
      <c r="I101" s="30">
        <v>22.14</v>
      </c>
      <c r="J101" s="30">
        <v>105.75</v>
      </c>
      <c r="K101" s="31" t="s">
        <v>37</v>
      </c>
      <c r="L101" s="32"/>
      <c r="M101" s="2"/>
      <c r="N101" s="2"/>
      <c r="O101" s="2"/>
      <c r="P101" s="2"/>
      <c r="Q101" s="2"/>
      <c r="R101" s="2"/>
      <c r="S101" s="2"/>
    </row>
    <row r="102" spans="1:19" x14ac:dyDescent="0.3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</row>
    <row r="103" spans="1:19" x14ac:dyDescent="0.3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</row>
    <row r="104" spans="1:19" x14ac:dyDescent="0.3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 x14ac:dyDescent="0.3">
      <c r="A105" s="25"/>
      <c r="B105" s="26"/>
      <c r="C105" s="27"/>
      <c r="D105" s="33"/>
      <c r="E105" s="29"/>
      <c r="F105" s="30"/>
      <c r="G105" s="30"/>
      <c r="H105" s="30"/>
      <c r="I105" s="30"/>
      <c r="J105" s="30"/>
      <c r="K105" s="31"/>
      <c r="L105" s="32"/>
      <c r="M105" s="2"/>
      <c r="N105" s="2"/>
      <c r="O105" s="2"/>
      <c r="P105" s="2"/>
      <c r="Q105" s="2"/>
      <c r="R105" s="2"/>
      <c r="S105" s="2"/>
    </row>
    <row r="106" spans="1:19" x14ac:dyDescent="0.3">
      <c r="A106" s="25"/>
      <c r="B106" s="26"/>
      <c r="C106" s="27"/>
      <c r="D106" s="33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</row>
    <row r="107" spans="1:19" x14ac:dyDescent="0.3">
      <c r="A107" s="25"/>
      <c r="B107" s="26"/>
      <c r="C107" s="27"/>
      <c r="D107" s="33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</row>
    <row r="108" spans="1:19" x14ac:dyDescent="0.3">
      <c r="A108" s="25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 x14ac:dyDescent="0.3">
      <c r="A109" s="25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4"/>
      <c r="P109" s="2"/>
      <c r="Q109" s="2"/>
      <c r="R109" s="2"/>
      <c r="S109" s="2"/>
    </row>
    <row r="110" spans="1:19" ht="15" thickBot="1" x14ac:dyDescent="0.35">
      <c r="A110" s="34"/>
      <c r="B110" s="35"/>
      <c r="C110" s="36"/>
      <c r="D110" s="37" t="s">
        <v>25</v>
      </c>
      <c r="E110" s="38"/>
      <c r="F110" s="39">
        <f t="shared" ref="F110:J110" si="20">SUM(F99:F109)</f>
        <v>500</v>
      </c>
      <c r="G110" s="39">
        <f t="shared" si="20"/>
        <v>20.950000000000003</v>
      </c>
      <c r="H110" s="39">
        <f t="shared" si="20"/>
        <v>19.05</v>
      </c>
      <c r="I110" s="39">
        <f t="shared" si="20"/>
        <v>85.009999999999991</v>
      </c>
      <c r="J110" s="39">
        <f t="shared" si="20"/>
        <v>580.27</v>
      </c>
      <c r="K110" s="40"/>
      <c r="L110" s="41"/>
      <c r="M110" s="2"/>
      <c r="N110" s="2"/>
      <c r="O110" s="2"/>
      <c r="P110" s="2"/>
      <c r="Q110" s="2"/>
      <c r="R110" s="2"/>
      <c r="S110" s="2"/>
    </row>
    <row r="111" spans="1:19" x14ac:dyDescent="0.3">
      <c r="A111" s="42">
        <f t="shared" ref="A111:B111" si="21">A99</f>
        <v>1</v>
      </c>
      <c r="B111" s="43">
        <f t="shared" si="21"/>
        <v>5</v>
      </c>
      <c r="C111" s="44" t="s">
        <v>26</v>
      </c>
      <c r="D111" s="20" t="s">
        <v>31</v>
      </c>
      <c r="E111" s="29"/>
      <c r="F111" s="30"/>
      <c r="G111" s="30"/>
      <c r="H111" s="30"/>
      <c r="I111" s="30"/>
      <c r="J111" s="30"/>
      <c r="K111" s="31"/>
      <c r="L111" s="32"/>
      <c r="M111" s="2"/>
      <c r="N111" s="2"/>
      <c r="O111" s="2"/>
      <c r="P111" s="2"/>
      <c r="Q111" s="2"/>
      <c r="R111" s="2"/>
      <c r="S111" s="2"/>
    </row>
    <row r="112" spans="1:19" x14ac:dyDescent="0.3">
      <c r="A112" s="25"/>
      <c r="B112" s="26"/>
      <c r="C112" s="27"/>
      <c r="D112" s="28" t="s">
        <v>32</v>
      </c>
      <c r="E112" s="29"/>
      <c r="F112" s="30"/>
      <c r="G112" s="30"/>
      <c r="H112" s="30"/>
      <c r="I112" s="30"/>
      <c r="J112" s="30"/>
      <c r="K112" s="31"/>
      <c r="L112" s="32"/>
      <c r="M112" s="2"/>
      <c r="N112" s="2"/>
      <c r="O112" s="2"/>
      <c r="P112" s="2"/>
      <c r="Q112" s="2"/>
      <c r="R112" s="2"/>
      <c r="S112" s="2"/>
    </row>
    <row r="113" spans="1:19" x14ac:dyDescent="0.3">
      <c r="A113" s="25"/>
      <c r="B113" s="26"/>
      <c r="C113" s="27"/>
      <c r="D113" s="28" t="s">
        <v>33</v>
      </c>
      <c r="E113" s="29"/>
      <c r="F113" s="30"/>
      <c r="G113" s="30"/>
      <c r="H113" s="30"/>
      <c r="I113" s="30"/>
      <c r="J113" s="30"/>
      <c r="K113" s="31"/>
      <c r="L113" s="32"/>
      <c r="M113" s="2"/>
      <c r="N113" s="2"/>
      <c r="O113" s="2"/>
      <c r="P113" s="2"/>
      <c r="Q113" s="2"/>
      <c r="R113" s="2"/>
      <c r="S113" s="2"/>
    </row>
    <row r="114" spans="1:19" x14ac:dyDescent="0.3">
      <c r="A114" s="25"/>
      <c r="B114" s="26"/>
      <c r="C114" s="27"/>
      <c r="D114" s="28"/>
      <c r="E114" s="29"/>
      <c r="F114" s="30"/>
      <c r="G114" s="30"/>
      <c r="H114" s="30"/>
      <c r="I114" s="30"/>
      <c r="J114" s="30"/>
      <c r="K114" s="31"/>
      <c r="L114" s="32"/>
      <c r="M114" s="2"/>
      <c r="N114" s="2"/>
      <c r="O114" s="2"/>
      <c r="P114" s="2"/>
      <c r="Q114" s="2"/>
      <c r="R114" s="2"/>
      <c r="S114" s="2"/>
    </row>
    <row r="115" spans="1:19" x14ac:dyDescent="0.3">
      <c r="A115" s="25"/>
      <c r="B115" s="26"/>
      <c r="C115" s="27"/>
      <c r="D115" s="28"/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</row>
    <row r="116" spans="1:19" x14ac:dyDescent="0.3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</row>
    <row r="117" spans="1:19" x14ac:dyDescent="0.3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</row>
    <row r="118" spans="1:19" x14ac:dyDescent="0.3">
      <c r="A118" s="25"/>
      <c r="B118" s="26"/>
      <c r="C118" s="27"/>
      <c r="D118" s="33"/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</row>
    <row r="119" spans="1:19" x14ac:dyDescent="0.3">
      <c r="A119" s="25"/>
      <c r="B119" s="26"/>
      <c r="C119" s="27"/>
      <c r="D119" s="33"/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</row>
    <row r="120" spans="1:19" x14ac:dyDescent="0.3">
      <c r="A120" s="25"/>
      <c r="B120" s="26"/>
      <c r="C120" s="27"/>
      <c r="D120" s="33"/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</row>
    <row r="121" spans="1:19" x14ac:dyDescent="0.3">
      <c r="A121" s="25"/>
      <c r="B121" s="26"/>
      <c r="C121" s="27"/>
      <c r="D121" s="33"/>
      <c r="E121" s="29"/>
      <c r="F121" s="30"/>
      <c r="G121" s="30"/>
      <c r="H121" s="30"/>
      <c r="I121" s="30"/>
      <c r="J121" s="30"/>
      <c r="K121" s="31"/>
      <c r="L121" s="32"/>
      <c r="M121" s="2"/>
      <c r="N121" s="2"/>
      <c r="O121" s="2"/>
      <c r="P121" s="2"/>
      <c r="Q121" s="2"/>
      <c r="R121" s="2"/>
      <c r="S121" s="2"/>
    </row>
    <row r="122" spans="1:19" x14ac:dyDescent="0.3">
      <c r="A122" s="25"/>
      <c r="B122" s="26"/>
      <c r="C122" s="27"/>
      <c r="D122" s="33"/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</row>
    <row r="123" spans="1:19" x14ac:dyDescent="0.3">
      <c r="A123" s="34"/>
      <c r="B123" s="35"/>
      <c r="C123" s="36"/>
      <c r="D123" s="37" t="s">
        <v>25</v>
      </c>
      <c r="E123" s="38"/>
      <c r="F123" s="39">
        <f t="shared" ref="F123:J123" si="22">SUM(F111:F122)</f>
        <v>0</v>
      </c>
      <c r="G123" s="39">
        <f t="shared" si="22"/>
        <v>0</v>
      </c>
      <c r="H123" s="39">
        <f t="shared" si="22"/>
        <v>0</v>
      </c>
      <c r="I123" s="39">
        <f t="shared" si="22"/>
        <v>0</v>
      </c>
      <c r="J123" s="39">
        <f t="shared" si="22"/>
        <v>0</v>
      </c>
      <c r="K123" s="40"/>
      <c r="L123" s="41"/>
      <c r="M123" s="2"/>
      <c r="N123" s="2"/>
      <c r="O123" s="2"/>
      <c r="P123" s="2"/>
      <c r="Q123" s="2"/>
      <c r="R123" s="4"/>
      <c r="S123" s="2"/>
    </row>
    <row r="124" spans="1:19" x14ac:dyDescent="0.3">
      <c r="A124" s="45">
        <f t="shared" ref="A124:B124" si="23">A99</f>
        <v>1</v>
      </c>
      <c r="B124" s="46">
        <f t="shared" si="23"/>
        <v>5</v>
      </c>
      <c r="C124" s="62" t="s">
        <v>28</v>
      </c>
      <c r="D124" s="63"/>
      <c r="E124" s="47"/>
      <c r="F124" s="48">
        <f t="shared" ref="F124:J124" si="24">F110+F123</f>
        <v>500</v>
      </c>
      <c r="G124" s="48">
        <f t="shared" si="24"/>
        <v>20.950000000000003</v>
      </c>
      <c r="H124" s="48">
        <f t="shared" si="24"/>
        <v>19.05</v>
      </c>
      <c r="I124" s="48">
        <f t="shared" si="24"/>
        <v>85.009999999999991</v>
      </c>
      <c r="J124" s="48">
        <f t="shared" si="24"/>
        <v>580.27</v>
      </c>
      <c r="K124" s="48"/>
      <c r="L124" s="49"/>
      <c r="M124" s="2"/>
      <c r="N124" s="2"/>
      <c r="O124" s="2"/>
      <c r="P124" s="4"/>
      <c r="Q124" s="2"/>
      <c r="R124" s="2"/>
      <c r="S124" s="4"/>
    </row>
    <row r="125" spans="1:19" ht="39.6" x14ac:dyDescent="0.3">
      <c r="A125" s="17">
        <v>2</v>
      </c>
      <c r="B125" s="18">
        <v>1</v>
      </c>
      <c r="C125" s="19" t="s">
        <v>23</v>
      </c>
      <c r="D125" s="20" t="s">
        <v>31</v>
      </c>
      <c r="E125" s="21" t="s">
        <v>48</v>
      </c>
      <c r="F125" s="22">
        <v>290</v>
      </c>
      <c r="G125" s="22">
        <v>15.100000000000001</v>
      </c>
      <c r="H125" s="22">
        <v>16.649999999999999</v>
      </c>
      <c r="I125" s="22">
        <v>34.31</v>
      </c>
      <c r="J125" s="22">
        <v>348.6</v>
      </c>
      <c r="K125" s="23" t="s">
        <v>49</v>
      </c>
      <c r="L125" s="24"/>
      <c r="M125" s="2"/>
      <c r="N125" s="2"/>
      <c r="O125" s="2"/>
      <c r="P125" s="2"/>
      <c r="Q125" s="2"/>
      <c r="R125" s="2"/>
      <c r="S125" s="2"/>
    </row>
    <row r="126" spans="1:19" x14ac:dyDescent="0.3">
      <c r="A126" s="25"/>
      <c r="B126" s="26"/>
      <c r="C126" s="27"/>
      <c r="D126" s="28" t="s">
        <v>32</v>
      </c>
      <c r="E126" s="29" t="s">
        <v>50</v>
      </c>
      <c r="F126" s="30">
        <v>200</v>
      </c>
      <c r="G126" s="30">
        <v>7.0000000000000007E-2</v>
      </c>
      <c r="H126" s="30">
        <v>0.01</v>
      </c>
      <c r="I126" s="30">
        <v>15.31</v>
      </c>
      <c r="J126" s="30">
        <v>61.62</v>
      </c>
      <c r="K126" s="31" t="s">
        <v>51</v>
      </c>
      <c r="L126" s="32"/>
      <c r="M126" s="2"/>
      <c r="N126" s="2"/>
      <c r="O126" s="2"/>
      <c r="P126" s="2"/>
      <c r="Q126" s="2"/>
      <c r="R126" s="2"/>
      <c r="S126" s="2"/>
    </row>
    <row r="127" spans="1:19" ht="26.4" x14ac:dyDescent="0.3">
      <c r="A127" s="25"/>
      <c r="B127" s="26"/>
      <c r="C127" s="27"/>
      <c r="D127" s="28" t="s">
        <v>33</v>
      </c>
      <c r="E127" s="29" t="s">
        <v>27</v>
      </c>
      <c r="F127" s="30">
        <v>50</v>
      </c>
      <c r="G127" s="30">
        <v>3.8</v>
      </c>
      <c r="H127" s="30">
        <v>0.4</v>
      </c>
      <c r="I127" s="30">
        <v>24.6</v>
      </c>
      <c r="J127" s="30">
        <v>117.5</v>
      </c>
      <c r="K127" s="31" t="s">
        <v>37</v>
      </c>
      <c r="L127" s="32"/>
      <c r="M127" s="2"/>
      <c r="N127" s="2"/>
      <c r="O127" s="2"/>
      <c r="P127" s="2"/>
      <c r="Q127" s="2"/>
      <c r="R127" s="2"/>
      <c r="S127" s="2"/>
    </row>
    <row r="128" spans="1:19" x14ac:dyDescent="0.3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2"/>
      <c r="M128" s="2"/>
      <c r="N128" s="2"/>
      <c r="O128" s="2"/>
      <c r="P128" s="2"/>
      <c r="Q128" s="2"/>
      <c r="R128" s="2"/>
      <c r="S128" s="2"/>
    </row>
    <row r="129" spans="1:19" x14ac:dyDescent="0.3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</row>
    <row r="130" spans="1:19" x14ac:dyDescent="0.3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 x14ac:dyDescent="0.3">
      <c r="A131" s="25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</row>
    <row r="132" spans="1:19" x14ac:dyDescent="0.3">
      <c r="A132" s="25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</row>
    <row r="133" spans="1:19" x14ac:dyDescent="0.3">
      <c r="A133" s="25"/>
      <c r="B133" s="26"/>
      <c r="C133" s="27"/>
      <c r="D133" s="33"/>
      <c r="E133" s="29"/>
      <c r="F133" s="30"/>
      <c r="G133" s="30"/>
      <c r="H133" s="30"/>
      <c r="I133" s="30"/>
      <c r="J133" s="30"/>
      <c r="K133" s="31"/>
      <c r="L133" s="32"/>
      <c r="M133" s="2"/>
      <c r="N133" s="2"/>
      <c r="O133" s="2"/>
      <c r="P133" s="2"/>
      <c r="Q133" s="2"/>
      <c r="R133" s="2"/>
      <c r="S133" s="2"/>
    </row>
    <row r="134" spans="1:19" ht="15" thickBot="1" x14ac:dyDescent="0.35">
      <c r="A134" s="34"/>
      <c r="B134" s="35"/>
      <c r="C134" s="36"/>
      <c r="D134" s="37" t="s">
        <v>25</v>
      </c>
      <c r="E134" s="38"/>
      <c r="F134" s="39">
        <f t="shared" ref="F134:J134" si="25">SUM(F125:F133)</f>
        <v>540</v>
      </c>
      <c r="G134" s="39">
        <f t="shared" si="25"/>
        <v>18.970000000000002</v>
      </c>
      <c r="H134" s="39">
        <f t="shared" si="25"/>
        <v>17.059999999999999</v>
      </c>
      <c r="I134" s="39">
        <f t="shared" si="25"/>
        <v>74.22</v>
      </c>
      <c r="J134" s="39">
        <f t="shared" si="25"/>
        <v>527.72</v>
      </c>
      <c r="K134" s="40"/>
      <c r="L134" s="41"/>
      <c r="M134" s="2"/>
      <c r="N134" s="2"/>
      <c r="O134" s="4"/>
      <c r="P134" s="2"/>
      <c r="Q134" s="2"/>
      <c r="R134" s="2"/>
      <c r="S134" s="2"/>
    </row>
    <row r="135" spans="1:19" x14ac:dyDescent="0.3">
      <c r="A135" s="42">
        <f t="shared" ref="A135:B135" si="26">A125</f>
        <v>2</v>
      </c>
      <c r="B135" s="43">
        <f t="shared" si="26"/>
        <v>1</v>
      </c>
      <c r="C135" s="44" t="s">
        <v>26</v>
      </c>
      <c r="D135" s="20" t="s">
        <v>31</v>
      </c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</row>
    <row r="136" spans="1:19" x14ac:dyDescent="0.3">
      <c r="A136" s="25"/>
      <c r="B136" s="26"/>
      <c r="C136" s="27"/>
      <c r="D136" s="28" t="s">
        <v>32</v>
      </c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</row>
    <row r="137" spans="1:19" x14ac:dyDescent="0.3">
      <c r="A137" s="25"/>
      <c r="B137" s="26"/>
      <c r="C137" s="27"/>
      <c r="D137" s="28" t="s">
        <v>33</v>
      </c>
      <c r="E137" s="29"/>
      <c r="F137" s="30"/>
      <c r="G137" s="30"/>
      <c r="H137" s="30"/>
      <c r="I137" s="30"/>
      <c r="J137" s="30"/>
      <c r="K137" s="31"/>
      <c r="L137" s="32"/>
      <c r="M137" s="2"/>
      <c r="N137" s="2"/>
      <c r="O137" s="2"/>
      <c r="P137" s="2"/>
      <c r="Q137" s="2"/>
      <c r="R137" s="2"/>
      <c r="S137" s="2"/>
    </row>
    <row r="138" spans="1:19" x14ac:dyDescent="0.3">
      <c r="A138" s="25"/>
      <c r="B138" s="26"/>
      <c r="C138" s="27"/>
      <c r="D138" s="28"/>
      <c r="E138" s="29"/>
      <c r="F138" s="30"/>
      <c r="G138" s="30"/>
      <c r="H138" s="30"/>
      <c r="I138" s="30"/>
      <c r="J138" s="30"/>
      <c r="K138" s="31"/>
      <c r="L138" s="32"/>
      <c r="M138" s="2"/>
      <c r="N138" s="2"/>
      <c r="O138" s="2"/>
      <c r="P138" s="2"/>
      <c r="Q138" s="2"/>
      <c r="R138" s="2"/>
      <c r="S138" s="2"/>
    </row>
    <row r="139" spans="1:19" x14ac:dyDescent="0.3">
      <c r="A139" s="25"/>
      <c r="B139" s="26"/>
      <c r="C139" s="27"/>
      <c r="D139" s="28"/>
      <c r="E139" s="29"/>
      <c r="F139" s="30"/>
      <c r="G139" s="30"/>
      <c r="H139" s="30"/>
      <c r="I139" s="30"/>
      <c r="J139" s="30"/>
      <c r="K139" s="31"/>
      <c r="L139" s="32"/>
      <c r="M139" s="2"/>
      <c r="N139" s="2"/>
      <c r="O139" s="2"/>
      <c r="P139" s="2"/>
      <c r="Q139" s="2"/>
      <c r="R139" s="2"/>
      <c r="S139" s="2"/>
    </row>
    <row r="140" spans="1:19" x14ac:dyDescent="0.3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2"/>
      <c r="M140" s="2"/>
      <c r="N140" s="2"/>
      <c r="O140" s="2"/>
      <c r="P140" s="2"/>
      <c r="Q140" s="2"/>
      <c r="R140" s="2"/>
      <c r="S140" s="2"/>
    </row>
    <row r="141" spans="1:19" x14ac:dyDescent="0.3">
      <c r="A141" s="25"/>
      <c r="B141" s="26"/>
      <c r="C141" s="27"/>
      <c r="D141" s="28"/>
      <c r="E141" s="29"/>
      <c r="F141" s="30"/>
      <c r="G141" s="30"/>
      <c r="H141" s="30"/>
      <c r="I141" s="30"/>
      <c r="J141" s="30"/>
      <c r="K141" s="31"/>
      <c r="L141" s="32"/>
      <c r="M141" s="2"/>
      <c r="N141" s="2"/>
      <c r="O141" s="2"/>
      <c r="P141" s="2"/>
      <c r="Q141" s="2"/>
      <c r="R141" s="2"/>
      <c r="S141" s="2"/>
    </row>
    <row r="142" spans="1:19" x14ac:dyDescent="0.3">
      <c r="A142" s="25"/>
      <c r="B142" s="26"/>
      <c r="C142" s="27"/>
      <c r="D142" s="33"/>
      <c r="E142" s="29"/>
      <c r="F142" s="30"/>
      <c r="G142" s="30"/>
      <c r="H142" s="30"/>
      <c r="I142" s="30"/>
      <c r="J142" s="30"/>
      <c r="K142" s="31"/>
      <c r="L142" s="32"/>
      <c r="M142" s="2"/>
      <c r="N142" s="2"/>
      <c r="O142" s="2"/>
      <c r="P142" s="2"/>
      <c r="Q142" s="2"/>
      <c r="R142" s="2"/>
      <c r="S142" s="2"/>
    </row>
    <row r="143" spans="1:19" x14ac:dyDescent="0.3">
      <c r="A143" s="25"/>
      <c r="B143" s="26"/>
      <c r="C143" s="27"/>
      <c r="D143" s="33"/>
      <c r="E143" s="29"/>
      <c r="F143" s="30"/>
      <c r="G143" s="30"/>
      <c r="H143" s="30"/>
      <c r="I143" s="30"/>
      <c r="J143" s="30"/>
      <c r="K143" s="31"/>
      <c r="L143" s="32"/>
      <c r="M143" s="2"/>
      <c r="N143" s="2"/>
      <c r="O143" s="2"/>
      <c r="P143" s="2"/>
      <c r="Q143" s="2"/>
      <c r="R143" s="2"/>
      <c r="S143" s="2"/>
    </row>
    <row r="144" spans="1:19" x14ac:dyDescent="0.3">
      <c r="A144" s="25"/>
      <c r="B144" s="26"/>
      <c r="C144" s="27"/>
      <c r="D144" s="33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</row>
    <row r="145" spans="1:19" x14ac:dyDescent="0.3">
      <c r="A145" s="25"/>
      <c r="B145" s="26"/>
      <c r="C145" s="27"/>
      <c r="D145" s="33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 x14ac:dyDescent="0.3">
      <c r="A146" s="25"/>
      <c r="B146" s="26"/>
      <c r="C146" s="27"/>
      <c r="D146" s="33"/>
      <c r="E146" s="29"/>
      <c r="F146" s="30"/>
      <c r="G146" s="30"/>
      <c r="H146" s="30"/>
      <c r="I146" s="30"/>
      <c r="J146" s="30"/>
      <c r="K146" s="31"/>
      <c r="L146" s="32"/>
      <c r="M146" s="2"/>
      <c r="N146" s="2"/>
      <c r="O146" s="2"/>
      <c r="P146" s="2"/>
      <c r="Q146" s="2"/>
      <c r="R146" s="2"/>
      <c r="S146" s="2"/>
    </row>
    <row r="147" spans="1:19" x14ac:dyDescent="0.3">
      <c r="A147" s="34"/>
      <c r="B147" s="35"/>
      <c r="C147" s="36"/>
      <c r="D147" s="37" t="s">
        <v>25</v>
      </c>
      <c r="E147" s="38"/>
      <c r="F147" s="39">
        <f t="shared" ref="F147:J147" si="27">SUM(F135:F146)</f>
        <v>0</v>
      </c>
      <c r="G147" s="39">
        <f t="shared" si="27"/>
        <v>0</v>
      </c>
      <c r="H147" s="39">
        <f t="shared" si="27"/>
        <v>0</v>
      </c>
      <c r="I147" s="39">
        <f t="shared" si="27"/>
        <v>0</v>
      </c>
      <c r="J147" s="39">
        <f t="shared" si="27"/>
        <v>0</v>
      </c>
      <c r="K147" s="40"/>
      <c r="L147" s="41"/>
      <c r="M147" s="2"/>
      <c r="N147" s="2"/>
      <c r="O147" s="2"/>
      <c r="P147" s="2"/>
      <c r="Q147" s="2"/>
      <c r="R147" s="4"/>
      <c r="S147" s="2"/>
    </row>
    <row r="148" spans="1:19" x14ac:dyDescent="0.3">
      <c r="A148" s="45">
        <f t="shared" ref="A148:B148" si="28">A125</f>
        <v>2</v>
      </c>
      <c r="B148" s="46">
        <f t="shared" si="28"/>
        <v>1</v>
      </c>
      <c r="C148" s="62" t="s">
        <v>28</v>
      </c>
      <c r="D148" s="63"/>
      <c r="E148" s="47"/>
      <c r="F148" s="48">
        <f t="shared" ref="F148:J148" si="29">F134+F147</f>
        <v>540</v>
      </c>
      <c r="G148" s="48">
        <f t="shared" si="29"/>
        <v>18.970000000000002</v>
      </c>
      <c r="H148" s="48">
        <f t="shared" si="29"/>
        <v>17.059999999999999</v>
      </c>
      <c r="I148" s="48">
        <f t="shared" si="29"/>
        <v>74.22</v>
      </c>
      <c r="J148" s="48">
        <f t="shared" si="29"/>
        <v>527.72</v>
      </c>
      <c r="K148" s="48"/>
      <c r="L148" s="49"/>
      <c r="M148" s="2"/>
      <c r="N148" s="2"/>
      <c r="O148" s="2"/>
      <c r="P148" s="2"/>
      <c r="Q148" s="2"/>
      <c r="R148" s="2"/>
      <c r="S148" s="2"/>
    </row>
    <row r="149" spans="1:19" ht="26.4" x14ac:dyDescent="0.3">
      <c r="A149" s="50">
        <v>2</v>
      </c>
      <c r="B149" s="26">
        <v>2</v>
      </c>
      <c r="C149" s="19" t="s">
        <v>23</v>
      </c>
      <c r="D149" s="20" t="s">
        <v>31</v>
      </c>
      <c r="E149" s="21" t="s">
        <v>52</v>
      </c>
      <c r="F149" s="22">
        <v>270</v>
      </c>
      <c r="G149" s="22">
        <v>13.620000000000001</v>
      </c>
      <c r="H149" s="22">
        <v>16.43</v>
      </c>
      <c r="I149" s="22">
        <v>34.83</v>
      </c>
      <c r="J149" s="22">
        <v>379.46000000000004</v>
      </c>
      <c r="K149" s="23" t="s">
        <v>53</v>
      </c>
      <c r="L149" s="24"/>
      <c r="M149" s="2"/>
      <c r="N149" s="2"/>
      <c r="O149" s="2"/>
      <c r="P149" s="2"/>
      <c r="Q149" s="2"/>
      <c r="R149" s="2"/>
      <c r="S149" s="2"/>
    </row>
    <row r="150" spans="1:19" x14ac:dyDescent="0.3">
      <c r="A150" s="50"/>
      <c r="B150" s="26"/>
      <c r="C150" s="27"/>
      <c r="D150" s="28" t="s">
        <v>32</v>
      </c>
      <c r="E150" s="29" t="s">
        <v>24</v>
      </c>
      <c r="F150" s="30">
        <v>200</v>
      </c>
      <c r="G150" s="30">
        <v>0.1</v>
      </c>
      <c r="H150" s="30"/>
      <c r="I150" s="30">
        <v>15</v>
      </c>
      <c r="J150" s="30">
        <v>60</v>
      </c>
      <c r="K150" s="31" t="s">
        <v>36</v>
      </c>
      <c r="L150" s="32"/>
      <c r="M150" s="2"/>
      <c r="N150" s="2"/>
      <c r="O150" s="2"/>
      <c r="P150" s="2"/>
      <c r="Q150" s="2"/>
      <c r="R150" s="2"/>
      <c r="S150" s="2"/>
    </row>
    <row r="151" spans="1:19" ht="26.4" x14ac:dyDescent="0.3">
      <c r="A151" s="50"/>
      <c r="B151" s="26"/>
      <c r="C151" s="27"/>
      <c r="D151" s="28" t="s">
        <v>33</v>
      </c>
      <c r="E151" s="29" t="s">
        <v>27</v>
      </c>
      <c r="F151" s="30">
        <v>35</v>
      </c>
      <c r="G151" s="30">
        <v>2.66</v>
      </c>
      <c r="H151" s="30">
        <v>0.28000000000000003</v>
      </c>
      <c r="I151" s="30">
        <v>17.22</v>
      </c>
      <c r="J151" s="30">
        <v>82.25</v>
      </c>
      <c r="K151" s="31" t="s">
        <v>37</v>
      </c>
      <c r="L151" s="32"/>
      <c r="M151" s="2"/>
      <c r="N151" s="2"/>
      <c r="O151" s="2"/>
      <c r="P151" s="2"/>
      <c r="Q151" s="2"/>
      <c r="R151" s="2"/>
      <c r="S151" s="2"/>
    </row>
    <row r="152" spans="1:19" x14ac:dyDescent="0.3">
      <c r="A152" s="50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</row>
    <row r="153" spans="1:19" x14ac:dyDescent="0.3">
      <c r="A153" s="50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  <c r="M153" s="2"/>
      <c r="N153" s="2"/>
      <c r="O153" s="2"/>
      <c r="P153" s="2"/>
      <c r="Q153" s="2"/>
      <c r="R153" s="2"/>
      <c r="S153" s="2"/>
    </row>
    <row r="154" spans="1:19" x14ac:dyDescent="0.3">
      <c r="A154" s="50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 x14ac:dyDescent="0.3">
      <c r="A155" s="50"/>
      <c r="B155" s="26"/>
      <c r="C155" s="27"/>
      <c r="D155" s="33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</row>
    <row r="156" spans="1:19" x14ac:dyDescent="0.3">
      <c r="A156" s="50"/>
      <c r="B156" s="26"/>
      <c r="C156" s="27"/>
      <c r="D156" s="33"/>
      <c r="E156" s="29"/>
      <c r="F156" s="30"/>
      <c r="G156" s="30"/>
      <c r="H156" s="30"/>
      <c r="I156" s="30"/>
      <c r="J156" s="30"/>
      <c r="K156" s="31"/>
      <c r="L156" s="32"/>
      <c r="M156" s="2"/>
      <c r="N156" s="2"/>
      <c r="O156" s="2"/>
      <c r="P156" s="2"/>
      <c r="Q156" s="2"/>
      <c r="R156" s="2"/>
      <c r="S156" s="2"/>
    </row>
    <row r="157" spans="1:19" x14ac:dyDescent="0.3">
      <c r="A157" s="50"/>
      <c r="B157" s="26"/>
      <c r="C157" s="27"/>
      <c r="D157" s="33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</row>
    <row r="158" spans="1:19" x14ac:dyDescent="0.3">
      <c r="A158" s="50"/>
      <c r="B158" s="26"/>
      <c r="C158" s="27"/>
      <c r="D158" s="33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</row>
    <row r="159" spans="1:19" x14ac:dyDescent="0.3">
      <c r="A159" s="50"/>
      <c r="B159" s="26"/>
      <c r="C159" s="27"/>
      <c r="D159" s="33"/>
      <c r="E159" s="29"/>
      <c r="F159" s="30"/>
      <c r="G159" s="30"/>
      <c r="H159" s="30"/>
      <c r="I159" s="30"/>
      <c r="J159" s="30"/>
      <c r="K159" s="31"/>
      <c r="L159" s="32"/>
      <c r="M159" s="2"/>
      <c r="N159" s="2"/>
      <c r="O159" s="2"/>
      <c r="P159" s="2"/>
      <c r="Q159" s="2"/>
      <c r="R159" s="2"/>
      <c r="S159" s="2"/>
    </row>
    <row r="160" spans="1:19" ht="15" thickBot="1" x14ac:dyDescent="0.35">
      <c r="A160" s="51"/>
      <c r="B160" s="35"/>
      <c r="C160" s="36"/>
      <c r="D160" s="37" t="s">
        <v>25</v>
      </c>
      <c r="E160" s="38"/>
      <c r="F160" s="39">
        <f t="shared" ref="F160:J160" si="30">SUM(F149:F159)</f>
        <v>505</v>
      </c>
      <c r="G160" s="39">
        <f t="shared" si="30"/>
        <v>16.380000000000003</v>
      </c>
      <c r="H160" s="39">
        <f t="shared" si="30"/>
        <v>16.71</v>
      </c>
      <c r="I160" s="39">
        <f t="shared" si="30"/>
        <v>67.05</v>
      </c>
      <c r="J160" s="39">
        <f t="shared" si="30"/>
        <v>521.71</v>
      </c>
      <c r="K160" s="40"/>
      <c r="L160" s="41"/>
      <c r="M160" s="2"/>
      <c r="N160" s="2"/>
      <c r="O160" s="4"/>
      <c r="P160" s="2"/>
      <c r="Q160" s="2"/>
      <c r="R160" s="2"/>
      <c r="S160" s="2"/>
    </row>
    <row r="161" spans="1:19" x14ac:dyDescent="0.3">
      <c r="A161" s="43">
        <f t="shared" ref="A161:B161" si="31">A149</f>
        <v>2</v>
      </c>
      <c r="B161" s="43">
        <f t="shared" si="31"/>
        <v>2</v>
      </c>
      <c r="C161" s="44" t="s">
        <v>26</v>
      </c>
      <c r="D161" s="20" t="s">
        <v>31</v>
      </c>
      <c r="E161" s="29"/>
      <c r="F161" s="30"/>
      <c r="G161" s="30"/>
      <c r="H161" s="30"/>
      <c r="I161" s="30"/>
      <c r="J161" s="30"/>
      <c r="K161" s="31"/>
      <c r="L161" s="32"/>
      <c r="M161" s="2"/>
      <c r="N161" s="2"/>
      <c r="O161" s="2"/>
      <c r="P161" s="2"/>
      <c r="Q161" s="2"/>
      <c r="R161" s="2"/>
      <c r="S161" s="2"/>
    </row>
    <row r="162" spans="1:19" x14ac:dyDescent="0.3">
      <c r="A162" s="50"/>
      <c r="B162" s="26"/>
      <c r="C162" s="27"/>
      <c r="D162" s="28" t="s">
        <v>32</v>
      </c>
      <c r="E162" s="29"/>
      <c r="F162" s="30"/>
      <c r="G162" s="30"/>
      <c r="H162" s="30"/>
      <c r="I162" s="30"/>
      <c r="J162" s="30"/>
      <c r="K162" s="31"/>
      <c r="L162" s="32"/>
      <c r="M162" s="2"/>
      <c r="N162" s="2"/>
      <c r="O162" s="2"/>
      <c r="P162" s="2"/>
      <c r="Q162" s="2"/>
      <c r="R162" s="2"/>
      <c r="S162" s="2"/>
    </row>
    <row r="163" spans="1:19" x14ac:dyDescent="0.3">
      <c r="A163" s="50"/>
      <c r="B163" s="26"/>
      <c r="C163" s="27"/>
      <c r="D163" s="28" t="s">
        <v>33</v>
      </c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</row>
    <row r="164" spans="1:19" x14ac:dyDescent="0.3">
      <c r="A164" s="50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</row>
    <row r="165" spans="1:19" x14ac:dyDescent="0.3">
      <c r="A165" s="50"/>
      <c r="B165" s="26"/>
      <c r="C165" s="27"/>
      <c r="D165" s="28"/>
      <c r="E165" s="29"/>
      <c r="F165" s="30"/>
      <c r="G165" s="30"/>
      <c r="H165" s="30"/>
      <c r="I165" s="30"/>
      <c r="J165" s="30"/>
      <c r="K165" s="31"/>
      <c r="L165" s="32"/>
      <c r="M165" s="2"/>
      <c r="N165" s="2"/>
      <c r="O165" s="2"/>
      <c r="P165" s="2"/>
      <c r="Q165" s="2"/>
      <c r="R165" s="2"/>
      <c r="S165" s="2"/>
    </row>
    <row r="166" spans="1:19" x14ac:dyDescent="0.3">
      <c r="A166" s="50"/>
      <c r="B166" s="26"/>
      <c r="C166" s="27"/>
      <c r="D166" s="28"/>
      <c r="E166" s="29"/>
      <c r="F166" s="30"/>
      <c r="G166" s="30"/>
      <c r="H166" s="30"/>
      <c r="I166" s="30"/>
      <c r="J166" s="30"/>
      <c r="K166" s="31"/>
      <c r="L166" s="32"/>
      <c r="M166" s="2"/>
      <c r="N166" s="2"/>
      <c r="O166" s="2"/>
      <c r="P166" s="2"/>
      <c r="Q166" s="2"/>
      <c r="R166" s="2"/>
      <c r="S166" s="2"/>
    </row>
    <row r="167" spans="1:19" x14ac:dyDescent="0.3">
      <c r="A167" s="50"/>
      <c r="B167" s="26"/>
      <c r="C167" s="27"/>
      <c r="D167" s="28"/>
      <c r="E167" s="29"/>
      <c r="F167" s="30"/>
      <c r="G167" s="30"/>
      <c r="H167" s="30"/>
      <c r="I167" s="30"/>
      <c r="J167" s="30"/>
      <c r="K167" s="31"/>
      <c r="L167" s="32"/>
      <c r="M167" s="2"/>
      <c r="N167" s="2"/>
      <c r="O167" s="2"/>
      <c r="P167" s="2"/>
      <c r="Q167" s="2"/>
      <c r="R167" s="2"/>
      <c r="S167" s="2"/>
    </row>
    <row r="168" spans="1:19" x14ac:dyDescent="0.3">
      <c r="A168" s="50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</row>
    <row r="169" spans="1:19" x14ac:dyDescent="0.3">
      <c r="A169" s="50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</row>
    <row r="170" spans="1:19" x14ac:dyDescent="0.3">
      <c r="A170" s="50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</row>
    <row r="171" spans="1:19" x14ac:dyDescent="0.3">
      <c r="A171" s="50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</row>
    <row r="172" spans="1:19" x14ac:dyDescent="0.3">
      <c r="A172" s="50"/>
      <c r="B172" s="26"/>
      <c r="C172" s="27"/>
      <c r="D172" s="33"/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</row>
    <row r="173" spans="1:19" x14ac:dyDescent="0.3">
      <c r="A173" s="51"/>
      <c r="B173" s="35"/>
      <c r="C173" s="36"/>
      <c r="D173" s="37" t="s">
        <v>25</v>
      </c>
      <c r="E173" s="38"/>
      <c r="F173" s="39">
        <f t="shared" ref="F173:J173" si="32">SUM(F161:F172)</f>
        <v>0</v>
      </c>
      <c r="G173" s="39">
        <f t="shared" si="32"/>
        <v>0</v>
      </c>
      <c r="H173" s="39">
        <f t="shared" si="32"/>
        <v>0</v>
      </c>
      <c r="I173" s="39">
        <f t="shared" si="32"/>
        <v>0</v>
      </c>
      <c r="J173" s="39">
        <f t="shared" si="32"/>
        <v>0</v>
      </c>
      <c r="K173" s="40"/>
      <c r="L173" s="41"/>
      <c r="M173" s="2"/>
      <c r="N173" s="2"/>
      <c r="O173" s="2"/>
      <c r="P173" s="2"/>
      <c r="Q173" s="2"/>
      <c r="R173" s="4"/>
      <c r="S173" s="2"/>
    </row>
    <row r="174" spans="1:19" x14ac:dyDescent="0.3">
      <c r="A174" s="52">
        <f t="shared" ref="A174:B174" si="33">A149</f>
        <v>2</v>
      </c>
      <c r="B174" s="52">
        <f t="shared" si="33"/>
        <v>2</v>
      </c>
      <c r="C174" s="62" t="s">
        <v>28</v>
      </c>
      <c r="D174" s="63"/>
      <c r="E174" s="47"/>
      <c r="F174" s="48">
        <f t="shared" ref="F174:J174" si="34">F160+F173</f>
        <v>505</v>
      </c>
      <c r="G174" s="48">
        <f t="shared" si="34"/>
        <v>16.380000000000003</v>
      </c>
      <c r="H174" s="48">
        <f t="shared" si="34"/>
        <v>16.71</v>
      </c>
      <c r="I174" s="48">
        <f t="shared" si="34"/>
        <v>67.05</v>
      </c>
      <c r="J174" s="48">
        <f t="shared" si="34"/>
        <v>521.71</v>
      </c>
      <c r="K174" s="48"/>
      <c r="L174" s="49"/>
      <c r="M174" s="2"/>
      <c r="N174" s="2"/>
      <c r="O174" s="2"/>
      <c r="P174" s="2"/>
      <c r="Q174" s="2"/>
      <c r="R174" s="2"/>
      <c r="S174" s="2"/>
    </row>
    <row r="175" spans="1:19" ht="39.6" x14ac:dyDescent="0.3">
      <c r="A175" s="17">
        <v>2</v>
      </c>
      <c r="B175" s="18">
        <v>3</v>
      </c>
      <c r="C175" s="19" t="s">
        <v>23</v>
      </c>
      <c r="D175" s="20" t="s">
        <v>31</v>
      </c>
      <c r="E175" s="29" t="s">
        <v>54</v>
      </c>
      <c r="F175" s="30">
        <v>260</v>
      </c>
      <c r="G175" s="30">
        <v>15.18</v>
      </c>
      <c r="H175" s="30">
        <v>16.170000000000002</v>
      </c>
      <c r="I175" s="30">
        <v>44.09</v>
      </c>
      <c r="J175" s="30">
        <v>398.15999999999997</v>
      </c>
      <c r="K175" s="31" t="s">
        <v>55</v>
      </c>
      <c r="L175" s="32"/>
      <c r="M175" s="2"/>
      <c r="N175" s="2"/>
      <c r="O175" s="2"/>
      <c r="P175" s="2"/>
      <c r="Q175" s="2"/>
      <c r="R175" s="2"/>
      <c r="S175" s="2"/>
    </row>
    <row r="176" spans="1:19" x14ac:dyDescent="0.3">
      <c r="A176" s="25"/>
      <c r="B176" s="26"/>
      <c r="C176" s="27"/>
      <c r="D176" s="28" t="s">
        <v>32</v>
      </c>
      <c r="E176" s="29" t="s">
        <v>56</v>
      </c>
      <c r="F176" s="30">
        <v>200</v>
      </c>
      <c r="G176" s="30">
        <v>1.4</v>
      </c>
      <c r="H176" s="30">
        <v>1.6</v>
      </c>
      <c r="I176" s="30">
        <v>17.34</v>
      </c>
      <c r="J176" s="30">
        <v>89.32</v>
      </c>
      <c r="K176" s="31" t="s">
        <v>57</v>
      </c>
      <c r="L176" s="32"/>
      <c r="M176" s="2"/>
      <c r="N176" s="2"/>
      <c r="O176" s="2"/>
      <c r="P176" s="2"/>
      <c r="Q176" s="2"/>
      <c r="R176" s="2"/>
      <c r="S176" s="2"/>
    </row>
    <row r="177" spans="1:19" ht="26.4" x14ac:dyDescent="0.3">
      <c r="A177" s="25"/>
      <c r="B177" s="26"/>
      <c r="C177" s="27"/>
      <c r="D177" s="28" t="s">
        <v>33</v>
      </c>
      <c r="E177" s="29" t="s">
        <v>27</v>
      </c>
      <c r="F177" s="30">
        <v>40</v>
      </c>
      <c r="G177" s="30">
        <v>3.04</v>
      </c>
      <c r="H177" s="30">
        <v>0.32</v>
      </c>
      <c r="I177" s="30">
        <v>19.68</v>
      </c>
      <c r="J177" s="30">
        <v>94</v>
      </c>
      <c r="K177" s="31" t="s">
        <v>37</v>
      </c>
      <c r="L177" s="32"/>
      <c r="M177" s="2"/>
      <c r="N177" s="2"/>
      <c r="O177" s="2"/>
      <c r="P177" s="2"/>
      <c r="Q177" s="2"/>
      <c r="R177" s="2"/>
      <c r="S177" s="2"/>
    </row>
    <row r="178" spans="1:19" x14ac:dyDescent="0.3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  <c r="M178" s="2"/>
      <c r="N178" s="2"/>
      <c r="O178" s="2"/>
      <c r="P178" s="2"/>
      <c r="Q178" s="2"/>
      <c r="R178" s="2"/>
      <c r="S178" s="2"/>
    </row>
    <row r="179" spans="1:19" x14ac:dyDescent="0.3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2"/>
      <c r="M179" s="2"/>
      <c r="N179" s="2"/>
      <c r="O179" s="2"/>
      <c r="P179" s="2"/>
      <c r="Q179" s="2"/>
      <c r="R179" s="2"/>
      <c r="S179" s="2"/>
    </row>
    <row r="180" spans="1:19" x14ac:dyDescent="0.3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2"/>
      <c r="M180" s="2"/>
      <c r="N180" s="2"/>
      <c r="O180" s="2"/>
      <c r="P180" s="2"/>
      <c r="Q180" s="2"/>
      <c r="R180" s="2"/>
      <c r="S180" s="2"/>
    </row>
    <row r="181" spans="1:19" x14ac:dyDescent="0.3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</row>
    <row r="182" spans="1:19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</row>
    <row r="183" spans="1:19" x14ac:dyDescent="0.3">
      <c r="A183" s="25"/>
      <c r="B183" s="26"/>
      <c r="C183" s="27"/>
      <c r="D183" s="33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</row>
    <row r="184" spans="1:19" ht="15" thickBot="1" x14ac:dyDescent="0.35">
      <c r="A184" s="34"/>
      <c r="B184" s="35"/>
      <c r="C184" s="36"/>
      <c r="D184" s="37" t="s">
        <v>25</v>
      </c>
      <c r="E184" s="38"/>
      <c r="F184" s="39">
        <f t="shared" ref="F184:J184" si="35">SUM(F175:F183)</f>
        <v>500</v>
      </c>
      <c r="G184" s="39">
        <f t="shared" si="35"/>
        <v>19.619999999999997</v>
      </c>
      <c r="H184" s="39">
        <f t="shared" si="35"/>
        <v>18.090000000000003</v>
      </c>
      <c r="I184" s="39">
        <f t="shared" si="35"/>
        <v>81.110000000000014</v>
      </c>
      <c r="J184" s="39">
        <f t="shared" si="35"/>
        <v>581.48</v>
      </c>
      <c r="K184" s="40"/>
      <c r="L184" s="41"/>
      <c r="M184" s="2"/>
      <c r="N184" s="2"/>
      <c r="O184" s="4"/>
      <c r="P184" s="2"/>
      <c r="Q184" s="2"/>
      <c r="R184" s="2"/>
      <c r="S184" s="2"/>
    </row>
    <row r="185" spans="1:19" x14ac:dyDescent="0.3">
      <c r="A185" s="42">
        <f t="shared" ref="A185:B185" si="36">A175</f>
        <v>2</v>
      </c>
      <c r="B185" s="43">
        <f t="shared" si="36"/>
        <v>3</v>
      </c>
      <c r="C185" s="44" t="s">
        <v>26</v>
      </c>
      <c r="D185" s="20" t="s">
        <v>31</v>
      </c>
      <c r="E185" s="29"/>
      <c r="F185" s="30"/>
      <c r="G185" s="30"/>
      <c r="H185" s="30"/>
      <c r="I185" s="30"/>
      <c r="J185" s="30"/>
      <c r="K185" s="31"/>
      <c r="L185" s="32"/>
      <c r="M185" s="2"/>
      <c r="N185" s="2"/>
      <c r="O185" s="2"/>
      <c r="P185" s="2"/>
      <c r="Q185" s="2"/>
      <c r="R185" s="2"/>
      <c r="S185" s="2"/>
    </row>
    <row r="186" spans="1:19" x14ac:dyDescent="0.3">
      <c r="A186" s="25"/>
      <c r="B186" s="26"/>
      <c r="C186" s="27"/>
      <c r="D186" s="28" t="s">
        <v>32</v>
      </c>
      <c r="E186" s="29"/>
      <c r="F186" s="30"/>
      <c r="G186" s="30"/>
      <c r="H186" s="30"/>
      <c r="I186" s="30"/>
      <c r="J186" s="30"/>
      <c r="K186" s="31"/>
      <c r="L186" s="32"/>
      <c r="M186" s="2"/>
      <c r="N186" s="2"/>
      <c r="O186" s="2"/>
      <c r="P186" s="2"/>
      <c r="Q186" s="2"/>
      <c r="R186" s="2"/>
      <c r="S186" s="2"/>
    </row>
    <row r="187" spans="1:19" x14ac:dyDescent="0.3">
      <c r="A187" s="25"/>
      <c r="B187" s="26"/>
      <c r="C187" s="27"/>
      <c r="D187" s="28" t="s">
        <v>33</v>
      </c>
      <c r="E187" s="29"/>
      <c r="F187" s="30"/>
      <c r="G187" s="30"/>
      <c r="H187" s="30"/>
      <c r="I187" s="30"/>
      <c r="J187" s="30"/>
      <c r="K187" s="31"/>
      <c r="L187" s="53"/>
      <c r="M187" s="2"/>
      <c r="N187" s="2"/>
      <c r="O187" s="2"/>
      <c r="P187" s="2"/>
      <c r="Q187" s="2"/>
      <c r="R187" s="2"/>
      <c r="S187" s="2"/>
    </row>
    <row r="188" spans="1:19" x14ac:dyDescent="0.3">
      <c r="A188" s="25"/>
      <c r="B188" s="26"/>
      <c r="C188" s="27"/>
      <c r="D188" s="28"/>
      <c r="E188" s="29"/>
      <c r="F188" s="30"/>
      <c r="G188" s="30"/>
      <c r="H188" s="30"/>
      <c r="I188" s="30"/>
      <c r="J188" s="30"/>
      <c r="K188" s="31"/>
      <c r="L188" s="32"/>
      <c r="M188" s="2"/>
      <c r="N188" s="2"/>
      <c r="O188" s="2"/>
      <c r="P188" s="2"/>
      <c r="Q188" s="2"/>
      <c r="R188" s="2"/>
      <c r="S188" s="2"/>
    </row>
    <row r="189" spans="1:19" x14ac:dyDescent="0.3">
      <c r="A189" s="25"/>
      <c r="B189" s="26"/>
      <c r="C189" s="27"/>
      <c r="D189" s="28"/>
      <c r="E189" s="29"/>
      <c r="F189" s="30"/>
      <c r="G189" s="30"/>
      <c r="H189" s="30"/>
      <c r="I189" s="30"/>
      <c r="J189" s="30"/>
      <c r="K189" s="31"/>
      <c r="L189" s="32"/>
      <c r="M189" s="2"/>
      <c r="N189" s="2"/>
      <c r="O189" s="2"/>
      <c r="P189" s="2"/>
      <c r="Q189" s="2"/>
      <c r="R189" s="2"/>
      <c r="S189" s="2"/>
    </row>
    <row r="190" spans="1:19" x14ac:dyDescent="0.3">
      <c r="A190" s="25"/>
      <c r="B190" s="26"/>
      <c r="C190" s="27"/>
      <c r="D190" s="28"/>
      <c r="E190" s="29"/>
      <c r="F190" s="30"/>
      <c r="G190" s="30"/>
      <c r="H190" s="30"/>
      <c r="I190" s="30"/>
      <c r="J190" s="30"/>
      <c r="K190" s="31"/>
      <c r="L190" s="32"/>
      <c r="M190" s="2"/>
      <c r="N190" s="2"/>
      <c r="O190" s="2"/>
      <c r="P190" s="2"/>
      <c r="Q190" s="2"/>
      <c r="R190" s="2"/>
      <c r="S190" s="2"/>
    </row>
    <row r="191" spans="1:19" x14ac:dyDescent="0.3">
      <c r="A191" s="25"/>
      <c r="B191" s="26"/>
      <c r="C191" s="27"/>
      <c r="D191" s="33"/>
      <c r="E191" s="29"/>
      <c r="F191" s="30"/>
      <c r="G191" s="30"/>
      <c r="H191" s="30"/>
      <c r="I191" s="30"/>
      <c r="J191" s="30"/>
      <c r="K191" s="31"/>
      <c r="L191" s="32"/>
      <c r="M191" s="2"/>
      <c r="N191" s="2"/>
      <c r="O191" s="2"/>
      <c r="P191" s="2"/>
      <c r="Q191" s="2"/>
      <c r="R191" s="2"/>
      <c r="S191" s="2"/>
    </row>
    <row r="192" spans="1:19" x14ac:dyDescent="0.3">
      <c r="A192" s="25"/>
      <c r="B192" s="26"/>
      <c r="C192" s="27"/>
      <c r="D192" s="33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</row>
    <row r="193" spans="1:19" x14ac:dyDescent="0.3">
      <c r="A193" s="25"/>
      <c r="B193" s="26"/>
      <c r="C193" s="27"/>
      <c r="D193" s="33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</row>
    <row r="194" spans="1:19" x14ac:dyDescent="0.3">
      <c r="A194" s="25"/>
      <c r="B194" s="26"/>
      <c r="C194" s="27"/>
      <c r="D194" s="33"/>
      <c r="E194" s="29"/>
      <c r="F194" s="30"/>
      <c r="G194" s="30"/>
      <c r="H194" s="30"/>
      <c r="I194" s="30"/>
      <c r="J194" s="30"/>
      <c r="K194" s="31"/>
      <c r="L194" s="32"/>
      <c r="M194" s="2"/>
      <c r="N194" s="2"/>
      <c r="O194" s="2"/>
      <c r="P194" s="2"/>
      <c r="Q194" s="2"/>
      <c r="R194" s="2"/>
      <c r="S194" s="2"/>
    </row>
    <row r="195" spans="1:19" x14ac:dyDescent="0.3">
      <c r="A195" s="34"/>
      <c r="B195" s="35"/>
      <c r="C195" s="36"/>
      <c r="D195" s="37" t="s">
        <v>25</v>
      </c>
      <c r="E195" s="38"/>
      <c r="F195" s="39">
        <f t="shared" ref="F195:J195" si="37">SUM(F185:F194)</f>
        <v>0</v>
      </c>
      <c r="G195" s="39">
        <f t="shared" si="37"/>
        <v>0</v>
      </c>
      <c r="H195" s="39">
        <f t="shared" si="37"/>
        <v>0</v>
      </c>
      <c r="I195" s="39">
        <f t="shared" si="37"/>
        <v>0</v>
      </c>
      <c r="J195" s="39">
        <f t="shared" si="37"/>
        <v>0</v>
      </c>
      <c r="K195" s="40"/>
      <c r="L195" s="41"/>
      <c r="M195" s="2"/>
      <c r="N195" s="2"/>
      <c r="O195" s="2"/>
      <c r="P195" s="2"/>
      <c r="Q195" s="2"/>
      <c r="R195" s="4"/>
      <c r="S195" s="2"/>
    </row>
    <row r="196" spans="1:19" x14ac:dyDescent="0.3">
      <c r="A196" s="45">
        <f t="shared" ref="A196:B196" si="38">A175</f>
        <v>2</v>
      </c>
      <c r="B196" s="46">
        <f t="shared" si="38"/>
        <v>3</v>
      </c>
      <c r="C196" s="62" t="s">
        <v>28</v>
      </c>
      <c r="D196" s="63"/>
      <c r="E196" s="47"/>
      <c r="F196" s="48">
        <f t="shared" ref="F196:J196" si="39">F184+F195</f>
        <v>500</v>
      </c>
      <c r="G196" s="48">
        <f t="shared" si="39"/>
        <v>19.619999999999997</v>
      </c>
      <c r="H196" s="48">
        <f t="shared" si="39"/>
        <v>18.090000000000003</v>
      </c>
      <c r="I196" s="48">
        <f t="shared" si="39"/>
        <v>81.110000000000014</v>
      </c>
      <c r="J196" s="48">
        <f t="shared" si="39"/>
        <v>581.48</v>
      </c>
      <c r="K196" s="48"/>
      <c r="L196" s="49"/>
      <c r="M196" s="2"/>
      <c r="N196" s="2"/>
      <c r="O196" s="2"/>
      <c r="P196" s="2"/>
      <c r="Q196" s="2"/>
      <c r="R196" s="2"/>
      <c r="S196" s="2"/>
    </row>
    <row r="197" spans="1:19" ht="39.6" x14ac:dyDescent="0.3">
      <c r="A197" s="17">
        <v>2</v>
      </c>
      <c r="B197" s="18">
        <v>4</v>
      </c>
      <c r="C197" s="19" t="s">
        <v>23</v>
      </c>
      <c r="D197" s="20" t="s">
        <v>31</v>
      </c>
      <c r="E197" s="21" t="s">
        <v>58</v>
      </c>
      <c r="F197" s="22">
        <v>260</v>
      </c>
      <c r="G197" s="22">
        <v>14.360000000000001</v>
      </c>
      <c r="H197" s="22">
        <v>15.620000000000001</v>
      </c>
      <c r="I197" s="22">
        <v>31.06</v>
      </c>
      <c r="J197" s="22">
        <v>358.02000000000004</v>
      </c>
      <c r="K197" s="23" t="s">
        <v>59</v>
      </c>
      <c r="L197" s="24"/>
      <c r="M197" s="2"/>
      <c r="N197" s="2"/>
      <c r="O197" s="2"/>
      <c r="P197" s="2"/>
      <c r="Q197" s="2"/>
      <c r="R197" s="2"/>
      <c r="S197" s="2"/>
    </row>
    <row r="198" spans="1:19" x14ac:dyDescent="0.3">
      <c r="A198" s="25"/>
      <c r="B198" s="26"/>
      <c r="C198" s="27"/>
      <c r="D198" s="28" t="s">
        <v>32</v>
      </c>
      <c r="E198" s="29" t="s">
        <v>24</v>
      </c>
      <c r="F198" s="30">
        <v>200</v>
      </c>
      <c r="G198" s="30">
        <v>0.1</v>
      </c>
      <c r="H198" s="30"/>
      <c r="I198" s="30">
        <v>15</v>
      </c>
      <c r="J198" s="30">
        <v>60</v>
      </c>
      <c r="K198" s="31" t="s">
        <v>36</v>
      </c>
      <c r="L198" s="32"/>
      <c r="M198" s="2"/>
      <c r="N198" s="2"/>
      <c r="O198" s="2"/>
      <c r="P198" s="2"/>
      <c r="Q198" s="2"/>
      <c r="R198" s="2"/>
      <c r="S198" s="2"/>
    </row>
    <row r="199" spans="1:19" ht="26.4" x14ac:dyDescent="0.3">
      <c r="A199" s="25"/>
      <c r="B199" s="26"/>
      <c r="C199" s="27"/>
      <c r="D199" s="28" t="s">
        <v>33</v>
      </c>
      <c r="E199" s="29" t="s">
        <v>27</v>
      </c>
      <c r="F199" s="30">
        <v>50</v>
      </c>
      <c r="G199" s="30">
        <v>3.8</v>
      </c>
      <c r="H199" s="30">
        <v>0.4</v>
      </c>
      <c r="I199" s="30">
        <v>24.6</v>
      </c>
      <c r="J199" s="30">
        <v>117.5</v>
      </c>
      <c r="K199" s="31" t="s">
        <v>37</v>
      </c>
      <c r="L199" s="32"/>
      <c r="M199" s="2"/>
      <c r="N199" s="2"/>
      <c r="O199" s="2"/>
      <c r="P199" s="2"/>
      <c r="Q199" s="2"/>
      <c r="R199" s="2"/>
      <c r="S199" s="2"/>
    </row>
    <row r="200" spans="1:19" x14ac:dyDescent="0.3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2"/>
      <c r="M200" s="2"/>
      <c r="N200" s="2"/>
      <c r="O200" s="2"/>
      <c r="P200" s="2"/>
      <c r="Q200" s="2"/>
      <c r="R200" s="2"/>
      <c r="S200" s="2"/>
    </row>
    <row r="201" spans="1:19" x14ac:dyDescent="0.3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2"/>
      <c r="M201" s="2"/>
      <c r="N201" s="2"/>
      <c r="O201" s="2"/>
      <c r="P201" s="2"/>
      <c r="Q201" s="2"/>
      <c r="R201" s="2"/>
      <c r="S201" s="2"/>
    </row>
    <row r="202" spans="1:19" x14ac:dyDescent="0.3">
      <c r="A202" s="25"/>
      <c r="B202" s="26"/>
      <c r="C202" s="27"/>
      <c r="D202" s="33"/>
      <c r="E202" s="29"/>
      <c r="F202" s="30"/>
      <c r="G202" s="30"/>
      <c r="H202" s="30"/>
      <c r="I202" s="30"/>
      <c r="J202" s="30"/>
      <c r="K202" s="31"/>
      <c r="L202" s="32"/>
      <c r="M202" s="2"/>
      <c r="N202" s="2"/>
      <c r="O202" s="2"/>
      <c r="P202" s="2"/>
      <c r="Q202" s="2"/>
      <c r="R202" s="2"/>
      <c r="S202" s="2"/>
    </row>
    <row r="203" spans="1:19" x14ac:dyDescent="0.3">
      <c r="A203" s="25"/>
      <c r="B203" s="26"/>
      <c r="C203" s="27"/>
      <c r="D203" s="33"/>
      <c r="E203" s="29"/>
      <c r="F203" s="30"/>
      <c r="G203" s="30"/>
      <c r="H203" s="30"/>
      <c r="I203" s="30"/>
      <c r="J203" s="30"/>
      <c r="K203" s="31"/>
      <c r="L203" s="32"/>
      <c r="M203" s="2"/>
      <c r="N203" s="2"/>
      <c r="O203" s="2"/>
      <c r="P203" s="2"/>
      <c r="Q203" s="2"/>
      <c r="R203" s="2"/>
      <c r="S203" s="2"/>
    </row>
    <row r="204" spans="1:19" x14ac:dyDescent="0.3">
      <c r="A204" s="25"/>
      <c r="B204" s="26"/>
      <c r="C204" s="27"/>
      <c r="D204" s="33"/>
      <c r="E204" s="29"/>
      <c r="F204" s="30"/>
      <c r="G204" s="30"/>
      <c r="H204" s="30"/>
      <c r="I204" s="30"/>
      <c r="J204" s="30"/>
      <c r="K204" s="31"/>
      <c r="L204" s="32"/>
      <c r="M204" s="2"/>
      <c r="N204" s="2"/>
      <c r="O204" s="2"/>
      <c r="P204" s="2"/>
      <c r="Q204" s="2"/>
      <c r="R204" s="2"/>
      <c r="S204" s="2"/>
    </row>
    <row r="205" spans="1:19" x14ac:dyDescent="0.3">
      <c r="A205" s="25"/>
      <c r="B205" s="26"/>
      <c r="C205" s="27"/>
      <c r="D205" s="33"/>
      <c r="E205" s="29"/>
      <c r="F205" s="30"/>
      <c r="G205" s="30"/>
      <c r="H205" s="30"/>
      <c r="I205" s="30"/>
      <c r="J205" s="30"/>
      <c r="K205" s="31"/>
      <c r="L205" s="32"/>
      <c r="M205" s="2"/>
      <c r="N205" s="2"/>
      <c r="O205" s="2"/>
      <c r="P205" s="2"/>
      <c r="Q205" s="2"/>
      <c r="R205" s="2"/>
      <c r="S205" s="2"/>
    </row>
    <row r="206" spans="1:19" ht="15" thickBot="1" x14ac:dyDescent="0.35">
      <c r="A206" s="34"/>
      <c r="B206" s="35"/>
      <c r="C206" s="36"/>
      <c r="D206" s="37" t="s">
        <v>25</v>
      </c>
      <c r="E206" s="38"/>
      <c r="F206" s="39">
        <f t="shared" ref="F206:J206" si="40">SUM(F197:F205)</f>
        <v>510</v>
      </c>
      <c r="G206" s="39">
        <f t="shared" si="40"/>
        <v>18.260000000000002</v>
      </c>
      <c r="H206" s="39">
        <f t="shared" si="40"/>
        <v>16.02</v>
      </c>
      <c r="I206" s="39">
        <f t="shared" si="40"/>
        <v>70.66</v>
      </c>
      <c r="J206" s="39">
        <f t="shared" si="40"/>
        <v>535.52</v>
      </c>
      <c r="K206" s="40"/>
      <c r="L206" s="41"/>
      <c r="M206" s="2"/>
      <c r="N206" s="2"/>
      <c r="O206" s="4"/>
      <c r="P206" s="2"/>
      <c r="Q206" s="2"/>
      <c r="R206" s="2"/>
      <c r="S206" s="2"/>
    </row>
    <row r="207" spans="1:19" x14ac:dyDescent="0.3">
      <c r="A207" s="42">
        <f t="shared" ref="A207:B207" si="41">A197</f>
        <v>2</v>
      </c>
      <c r="B207" s="43">
        <f t="shared" si="41"/>
        <v>4</v>
      </c>
      <c r="C207" s="44" t="s">
        <v>26</v>
      </c>
      <c r="D207" s="20" t="s">
        <v>31</v>
      </c>
      <c r="E207" s="29"/>
      <c r="F207" s="30"/>
      <c r="G207" s="30"/>
      <c r="H207" s="30"/>
      <c r="I207" s="30"/>
      <c r="J207" s="30"/>
      <c r="K207" s="31"/>
      <c r="L207" s="32"/>
      <c r="M207" s="2"/>
      <c r="N207" s="2"/>
      <c r="O207" s="2"/>
      <c r="P207" s="2"/>
      <c r="Q207" s="2"/>
      <c r="R207" s="2"/>
      <c r="S207" s="2"/>
    </row>
    <row r="208" spans="1:19" x14ac:dyDescent="0.3">
      <c r="A208" s="25"/>
      <c r="B208" s="26"/>
      <c r="C208" s="27"/>
      <c r="D208" s="28" t="s">
        <v>32</v>
      </c>
      <c r="E208" s="29"/>
      <c r="F208" s="30"/>
      <c r="G208" s="30"/>
      <c r="H208" s="30"/>
      <c r="I208" s="30"/>
      <c r="J208" s="30"/>
      <c r="K208" s="31"/>
      <c r="L208" s="32"/>
      <c r="M208" s="2"/>
      <c r="N208" s="2"/>
      <c r="O208" s="2"/>
      <c r="P208" s="2"/>
      <c r="Q208" s="2"/>
      <c r="R208" s="2"/>
      <c r="S208" s="2"/>
    </row>
    <row r="209" spans="1:19" x14ac:dyDescent="0.3">
      <c r="A209" s="25"/>
      <c r="B209" s="26"/>
      <c r="C209" s="27"/>
      <c r="D209" s="28" t="s">
        <v>33</v>
      </c>
      <c r="E209" s="29"/>
      <c r="F209" s="30"/>
      <c r="G209" s="30"/>
      <c r="H209" s="30"/>
      <c r="I209" s="30"/>
      <c r="J209" s="30"/>
      <c r="K209" s="31"/>
      <c r="L209" s="32"/>
      <c r="M209" s="2"/>
      <c r="N209" s="2"/>
      <c r="O209" s="2"/>
      <c r="P209" s="2"/>
      <c r="Q209" s="2"/>
      <c r="R209" s="2"/>
      <c r="S209" s="2"/>
    </row>
    <row r="210" spans="1:19" x14ac:dyDescent="0.3">
      <c r="A210" s="25"/>
      <c r="B210" s="26"/>
      <c r="C210" s="27"/>
      <c r="D210" s="28"/>
      <c r="E210" s="29"/>
      <c r="F210" s="30"/>
      <c r="G210" s="30"/>
      <c r="H210" s="30"/>
      <c r="I210" s="30"/>
      <c r="J210" s="30"/>
      <c r="K210" s="31"/>
      <c r="L210" s="32"/>
      <c r="M210" s="2"/>
      <c r="N210" s="2"/>
      <c r="O210" s="2"/>
      <c r="P210" s="2"/>
      <c r="Q210" s="2"/>
      <c r="R210" s="2"/>
      <c r="S210" s="2"/>
    </row>
    <row r="211" spans="1:19" x14ac:dyDescent="0.3">
      <c r="A211" s="25"/>
      <c r="B211" s="26"/>
      <c r="C211" s="27"/>
      <c r="D211" s="28"/>
      <c r="E211" s="29"/>
      <c r="F211" s="30"/>
      <c r="G211" s="30"/>
      <c r="H211" s="30"/>
      <c r="I211" s="30"/>
      <c r="J211" s="30"/>
      <c r="K211" s="31"/>
      <c r="L211" s="32"/>
      <c r="M211" s="2"/>
      <c r="N211" s="2"/>
      <c r="O211" s="2"/>
      <c r="P211" s="2"/>
      <c r="Q211" s="2"/>
      <c r="R211" s="2"/>
      <c r="S211" s="2"/>
    </row>
    <row r="212" spans="1:19" x14ac:dyDescent="0.3">
      <c r="A212" s="25"/>
      <c r="B212" s="26"/>
      <c r="C212" s="27"/>
      <c r="D212" s="28"/>
      <c r="E212" s="29"/>
      <c r="F212" s="30"/>
      <c r="G212" s="30"/>
      <c r="H212" s="30"/>
      <c r="I212" s="30"/>
      <c r="J212" s="30"/>
      <c r="K212" s="31"/>
      <c r="L212" s="32"/>
      <c r="M212" s="2"/>
      <c r="N212" s="2"/>
      <c r="O212" s="2"/>
      <c r="P212" s="2"/>
      <c r="Q212" s="2"/>
      <c r="R212" s="2"/>
      <c r="S212" s="2"/>
    </row>
    <row r="213" spans="1:19" x14ac:dyDescent="0.3">
      <c r="A213" s="25"/>
      <c r="B213" s="26"/>
      <c r="C213" s="27"/>
      <c r="D213" s="28"/>
      <c r="E213" s="29"/>
      <c r="F213" s="30"/>
      <c r="G213" s="30"/>
      <c r="H213" s="30"/>
      <c r="I213" s="30"/>
      <c r="J213" s="30"/>
      <c r="K213" s="31"/>
      <c r="L213" s="32"/>
      <c r="M213" s="2"/>
      <c r="N213" s="2"/>
      <c r="O213" s="2"/>
      <c r="P213" s="2"/>
      <c r="Q213" s="2"/>
      <c r="R213" s="2"/>
      <c r="S213" s="2"/>
    </row>
    <row r="214" spans="1:19" x14ac:dyDescent="0.3">
      <c r="A214" s="25"/>
      <c r="B214" s="26"/>
      <c r="C214" s="27"/>
      <c r="D214" s="33"/>
      <c r="E214" s="29"/>
      <c r="F214" s="30"/>
      <c r="G214" s="30"/>
      <c r="H214" s="30"/>
      <c r="I214" s="30"/>
      <c r="J214" s="30"/>
      <c r="K214" s="31"/>
      <c r="L214" s="32"/>
      <c r="M214" s="2"/>
      <c r="N214" s="2"/>
      <c r="O214" s="2"/>
      <c r="P214" s="2"/>
      <c r="Q214" s="2"/>
      <c r="R214" s="2"/>
      <c r="S214" s="2"/>
    </row>
    <row r="215" spans="1:19" x14ac:dyDescent="0.3">
      <c r="A215" s="25"/>
      <c r="B215" s="26"/>
      <c r="C215" s="27"/>
      <c r="D215" s="33"/>
      <c r="E215" s="29"/>
      <c r="F215" s="30"/>
      <c r="G215" s="30"/>
      <c r="H215" s="30"/>
      <c r="I215" s="30"/>
      <c r="J215" s="30"/>
      <c r="K215" s="31"/>
      <c r="L215" s="32"/>
      <c r="M215" s="2"/>
      <c r="N215" s="2"/>
      <c r="O215" s="2"/>
      <c r="P215" s="2"/>
      <c r="Q215" s="2"/>
      <c r="R215" s="2"/>
      <c r="S215" s="2"/>
    </row>
    <row r="216" spans="1:19" x14ac:dyDescent="0.3">
      <c r="A216" s="25"/>
      <c r="B216" s="26"/>
      <c r="C216" s="27"/>
      <c r="D216" s="33"/>
      <c r="E216" s="29"/>
      <c r="F216" s="30"/>
      <c r="G216" s="30"/>
      <c r="H216" s="30"/>
      <c r="I216" s="30"/>
      <c r="J216" s="30"/>
      <c r="K216" s="31"/>
      <c r="L216" s="32"/>
      <c r="M216" s="2"/>
      <c r="N216" s="2"/>
      <c r="O216" s="2"/>
      <c r="P216" s="2"/>
      <c r="Q216" s="2"/>
      <c r="R216" s="2"/>
      <c r="S216" s="2"/>
    </row>
    <row r="217" spans="1:19" x14ac:dyDescent="0.3">
      <c r="A217" s="25"/>
      <c r="B217" s="26"/>
      <c r="C217" s="27"/>
      <c r="D217" s="33"/>
      <c r="E217" s="29"/>
      <c r="F217" s="30"/>
      <c r="G217" s="30"/>
      <c r="H217" s="30"/>
      <c r="I217" s="30"/>
      <c r="J217" s="30"/>
      <c r="K217" s="31"/>
      <c r="L217" s="32"/>
      <c r="M217" s="2"/>
      <c r="N217" s="2"/>
      <c r="O217" s="2"/>
      <c r="P217" s="2"/>
      <c r="Q217" s="2"/>
      <c r="R217" s="2"/>
      <c r="S217" s="2"/>
    </row>
    <row r="218" spans="1:19" x14ac:dyDescent="0.3">
      <c r="A218" s="25"/>
      <c r="B218" s="26"/>
      <c r="C218" s="27"/>
      <c r="D218" s="33"/>
      <c r="E218" s="29"/>
      <c r="F218" s="30"/>
      <c r="G218" s="30"/>
      <c r="H218" s="30"/>
      <c r="I218" s="30"/>
      <c r="J218" s="30"/>
      <c r="K218" s="31"/>
      <c r="L218" s="32"/>
      <c r="M218" s="2"/>
      <c r="N218" s="2"/>
      <c r="O218" s="2"/>
      <c r="P218" s="2"/>
      <c r="Q218" s="2"/>
      <c r="R218" s="2"/>
      <c r="S218" s="2"/>
    </row>
    <row r="219" spans="1:19" x14ac:dyDescent="0.3">
      <c r="A219" s="34"/>
      <c r="B219" s="35"/>
      <c r="C219" s="36"/>
      <c r="D219" s="37" t="s">
        <v>25</v>
      </c>
      <c r="E219" s="38"/>
      <c r="F219" s="39">
        <f t="shared" ref="F219:J219" si="42">SUM(F207:F218)</f>
        <v>0</v>
      </c>
      <c r="G219" s="39">
        <f t="shared" si="42"/>
        <v>0</v>
      </c>
      <c r="H219" s="39">
        <f t="shared" si="42"/>
        <v>0</v>
      </c>
      <c r="I219" s="39">
        <f t="shared" si="42"/>
        <v>0</v>
      </c>
      <c r="J219" s="39">
        <f t="shared" si="42"/>
        <v>0</v>
      </c>
      <c r="K219" s="40"/>
      <c r="L219" s="41"/>
      <c r="M219" s="2"/>
      <c r="N219" s="2"/>
      <c r="O219" s="2"/>
      <c r="P219" s="2"/>
      <c r="Q219" s="2"/>
      <c r="R219" s="4"/>
      <c r="S219" s="2"/>
    </row>
    <row r="220" spans="1:19" x14ac:dyDescent="0.3">
      <c r="A220" s="45">
        <f t="shared" ref="A220:B220" si="43">A197</f>
        <v>2</v>
      </c>
      <c r="B220" s="46">
        <f t="shared" si="43"/>
        <v>4</v>
      </c>
      <c r="C220" s="62" t="s">
        <v>28</v>
      </c>
      <c r="D220" s="63"/>
      <c r="E220" s="47"/>
      <c r="F220" s="48">
        <f t="shared" ref="F220:J220" si="44">F206+F219</f>
        <v>510</v>
      </c>
      <c r="G220" s="48">
        <f t="shared" si="44"/>
        <v>18.260000000000002</v>
      </c>
      <c r="H220" s="48">
        <f t="shared" si="44"/>
        <v>16.02</v>
      </c>
      <c r="I220" s="48">
        <f t="shared" si="44"/>
        <v>70.66</v>
      </c>
      <c r="J220" s="48">
        <f t="shared" si="44"/>
        <v>535.52</v>
      </c>
      <c r="K220" s="48"/>
      <c r="L220" s="49"/>
      <c r="M220" s="2"/>
      <c r="N220" s="2"/>
      <c r="O220" s="2"/>
      <c r="P220" s="2"/>
      <c r="Q220" s="2"/>
      <c r="R220" s="2"/>
      <c r="S220" s="2"/>
    </row>
    <row r="221" spans="1:19" ht="26.4" x14ac:dyDescent="0.3">
      <c r="A221" s="17">
        <v>2</v>
      </c>
      <c r="B221" s="18">
        <v>5</v>
      </c>
      <c r="C221" s="19" t="s">
        <v>23</v>
      </c>
      <c r="D221" s="20" t="s">
        <v>31</v>
      </c>
      <c r="E221" s="21" t="s">
        <v>60</v>
      </c>
      <c r="F221" s="22">
        <v>250</v>
      </c>
      <c r="G221" s="22">
        <v>16.100000000000001</v>
      </c>
      <c r="H221" s="22">
        <v>15.559999999999999</v>
      </c>
      <c r="I221" s="22">
        <v>36.86</v>
      </c>
      <c r="J221" s="22">
        <v>389.4</v>
      </c>
      <c r="K221" s="23" t="s">
        <v>61</v>
      </c>
      <c r="L221" s="24"/>
      <c r="M221" s="2"/>
      <c r="N221" s="2"/>
      <c r="O221" s="2"/>
      <c r="P221" s="2"/>
      <c r="Q221" s="2"/>
      <c r="R221" s="2"/>
      <c r="S221" s="2"/>
    </row>
    <row r="222" spans="1:19" x14ac:dyDescent="0.3">
      <c r="A222" s="25"/>
      <c r="B222" s="26"/>
      <c r="C222" s="27"/>
      <c r="D222" s="28" t="s">
        <v>32</v>
      </c>
      <c r="E222" s="29" t="s">
        <v>40</v>
      </c>
      <c r="F222" s="30">
        <v>200</v>
      </c>
      <c r="G222" s="30"/>
      <c r="H222" s="30"/>
      <c r="I222" s="30">
        <v>22.76</v>
      </c>
      <c r="J222" s="30">
        <v>91.04</v>
      </c>
      <c r="K222" s="31" t="s">
        <v>41</v>
      </c>
      <c r="L222" s="32"/>
      <c r="M222" s="2"/>
      <c r="N222" s="2"/>
      <c r="O222" s="2"/>
      <c r="P222" s="2"/>
      <c r="Q222" s="2"/>
      <c r="R222" s="2"/>
      <c r="S222" s="2"/>
    </row>
    <row r="223" spans="1:19" ht="26.4" x14ac:dyDescent="0.3">
      <c r="A223" s="25"/>
      <c r="B223" s="26"/>
      <c r="C223" s="27"/>
      <c r="D223" s="28" t="s">
        <v>33</v>
      </c>
      <c r="E223" s="29" t="s">
        <v>27</v>
      </c>
      <c r="F223" s="30">
        <v>50</v>
      </c>
      <c r="G223" s="30">
        <v>3.8</v>
      </c>
      <c r="H223" s="30">
        <v>0.4</v>
      </c>
      <c r="I223" s="30">
        <v>24.6</v>
      </c>
      <c r="J223" s="30">
        <v>117.5</v>
      </c>
      <c r="K223" s="31" t="s">
        <v>37</v>
      </c>
      <c r="L223" s="32"/>
      <c r="M223" s="2"/>
      <c r="N223" s="2"/>
      <c r="O223" s="2"/>
      <c r="P223" s="2"/>
      <c r="Q223" s="2"/>
      <c r="R223" s="2"/>
      <c r="S223" s="2"/>
    </row>
    <row r="224" spans="1:19" x14ac:dyDescent="0.3">
      <c r="A224" s="25"/>
      <c r="B224" s="26"/>
      <c r="C224" s="27"/>
      <c r="D224" s="28"/>
      <c r="E224" s="29"/>
      <c r="F224" s="30"/>
      <c r="G224" s="30"/>
      <c r="H224" s="30"/>
      <c r="I224" s="30"/>
      <c r="J224" s="30"/>
      <c r="K224" s="31"/>
      <c r="L224" s="32"/>
      <c r="M224" s="2"/>
      <c r="N224" s="2"/>
      <c r="O224" s="2"/>
      <c r="P224" s="2"/>
      <c r="Q224" s="2"/>
      <c r="R224" s="2"/>
      <c r="S224" s="2"/>
    </row>
    <row r="225" spans="1:19" x14ac:dyDescent="0.3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2"/>
      <c r="M225" s="2"/>
      <c r="N225" s="2"/>
      <c r="O225" s="2"/>
      <c r="P225" s="2"/>
      <c r="Q225" s="2"/>
      <c r="R225" s="2"/>
      <c r="S225" s="2"/>
    </row>
    <row r="226" spans="1:19" x14ac:dyDescent="0.3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2"/>
      <c r="M226" s="2"/>
      <c r="N226" s="2"/>
      <c r="O226" s="2"/>
      <c r="P226" s="2"/>
      <c r="Q226" s="2"/>
      <c r="R226" s="2"/>
      <c r="S226" s="2"/>
    </row>
    <row r="227" spans="1:19" x14ac:dyDescent="0.3">
      <c r="A227" s="25"/>
      <c r="B227" s="26"/>
      <c r="C227" s="27"/>
      <c r="D227" s="28"/>
      <c r="E227" s="29"/>
      <c r="F227" s="30"/>
      <c r="G227" s="30"/>
      <c r="H227" s="30"/>
      <c r="I227" s="30"/>
      <c r="J227" s="30"/>
      <c r="K227" s="31"/>
      <c r="L227" s="32"/>
      <c r="M227" s="2"/>
      <c r="N227" s="2"/>
      <c r="O227" s="2"/>
      <c r="P227" s="2"/>
      <c r="Q227" s="2"/>
      <c r="R227" s="2"/>
      <c r="S227" s="2"/>
    </row>
    <row r="228" spans="1:19" x14ac:dyDescent="0.3">
      <c r="A228" s="25"/>
      <c r="B228" s="26"/>
      <c r="C228" s="27"/>
      <c r="D228" s="28"/>
      <c r="E228" s="29"/>
      <c r="F228" s="30"/>
      <c r="G228" s="30"/>
      <c r="H228" s="30"/>
      <c r="I228" s="30"/>
      <c r="J228" s="30"/>
      <c r="K228" s="31"/>
      <c r="L228" s="32"/>
      <c r="M228" s="2"/>
      <c r="N228" s="2"/>
      <c r="O228" s="2"/>
      <c r="P228" s="2"/>
      <c r="Q228" s="2"/>
      <c r="R228" s="2"/>
      <c r="S228" s="2"/>
    </row>
    <row r="229" spans="1:19" x14ac:dyDescent="0.3">
      <c r="A229" s="25"/>
      <c r="B229" s="26"/>
      <c r="C229" s="27"/>
      <c r="D229" s="33"/>
      <c r="E229" s="29"/>
      <c r="F229" s="30"/>
      <c r="G229" s="30"/>
      <c r="H229" s="30"/>
      <c r="I229" s="30"/>
      <c r="J229" s="30"/>
      <c r="K229" s="31"/>
      <c r="L229" s="32"/>
      <c r="M229" s="2"/>
      <c r="N229" s="2"/>
      <c r="O229" s="2"/>
      <c r="P229" s="2"/>
      <c r="Q229" s="2"/>
      <c r="R229" s="2"/>
      <c r="S229" s="2"/>
    </row>
    <row r="230" spans="1:19" ht="15" thickBot="1" x14ac:dyDescent="0.35">
      <c r="A230" s="34"/>
      <c r="B230" s="35"/>
      <c r="C230" s="36"/>
      <c r="D230" s="37" t="s">
        <v>25</v>
      </c>
      <c r="E230" s="38"/>
      <c r="F230" s="39">
        <f t="shared" ref="F230:J230" si="45">SUM(F221:F229)</f>
        <v>500</v>
      </c>
      <c r="G230" s="39">
        <f t="shared" si="45"/>
        <v>19.900000000000002</v>
      </c>
      <c r="H230" s="39">
        <f t="shared" si="45"/>
        <v>15.959999999999999</v>
      </c>
      <c r="I230" s="39">
        <f t="shared" si="45"/>
        <v>84.22</v>
      </c>
      <c r="J230" s="39">
        <f t="shared" si="45"/>
        <v>597.94000000000005</v>
      </c>
      <c r="K230" s="40"/>
      <c r="L230" s="41"/>
      <c r="M230" s="2"/>
      <c r="N230" s="2"/>
      <c r="O230" s="4"/>
      <c r="P230" s="2"/>
      <c r="Q230" s="2"/>
      <c r="R230" s="2"/>
      <c r="S230" s="2"/>
    </row>
    <row r="231" spans="1:19" x14ac:dyDescent="0.3">
      <c r="A231" s="42">
        <f t="shared" ref="A231:B231" si="46">A221</f>
        <v>2</v>
      </c>
      <c r="B231" s="43">
        <f t="shared" si="46"/>
        <v>5</v>
      </c>
      <c r="C231" s="44" t="s">
        <v>26</v>
      </c>
      <c r="D231" s="20" t="s">
        <v>31</v>
      </c>
      <c r="E231" s="29"/>
      <c r="F231" s="30"/>
      <c r="G231" s="30"/>
      <c r="H231" s="30"/>
      <c r="I231" s="30"/>
      <c r="J231" s="30"/>
      <c r="K231" s="31"/>
      <c r="L231" s="32"/>
      <c r="M231" s="2"/>
      <c r="N231" s="2"/>
      <c r="O231" s="2"/>
      <c r="P231" s="2"/>
      <c r="Q231" s="2"/>
      <c r="R231" s="2"/>
      <c r="S231" s="2"/>
    </row>
    <row r="232" spans="1:19" x14ac:dyDescent="0.3">
      <c r="A232" s="25"/>
      <c r="B232" s="26"/>
      <c r="C232" s="27"/>
      <c r="D232" s="28" t="s">
        <v>32</v>
      </c>
      <c r="E232" s="29"/>
      <c r="F232" s="30"/>
      <c r="G232" s="30"/>
      <c r="H232" s="30"/>
      <c r="I232" s="30"/>
      <c r="J232" s="30"/>
      <c r="K232" s="31"/>
      <c r="L232" s="32"/>
      <c r="M232" s="2"/>
      <c r="N232" s="2"/>
      <c r="O232" s="2"/>
      <c r="P232" s="2"/>
      <c r="Q232" s="2"/>
      <c r="R232" s="2"/>
      <c r="S232" s="2"/>
    </row>
    <row r="233" spans="1:19" x14ac:dyDescent="0.3">
      <c r="A233" s="25"/>
      <c r="B233" s="26"/>
      <c r="C233" s="27"/>
      <c r="D233" s="28" t="s">
        <v>33</v>
      </c>
      <c r="E233" s="29"/>
      <c r="F233" s="30"/>
      <c r="G233" s="30"/>
      <c r="H233" s="30"/>
      <c r="I233" s="30"/>
      <c r="J233" s="30"/>
      <c r="K233" s="31"/>
      <c r="L233" s="32"/>
      <c r="M233" s="2"/>
      <c r="N233" s="2"/>
      <c r="O233" s="2"/>
      <c r="P233" s="2"/>
      <c r="Q233" s="2"/>
      <c r="R233" s="2"/>
      <c r="S233" s="2"/>
    </row>
    <row r="234" spans="1:19" x14ac:dyDescent="0.3">
      <c r="A234" s="25"/>
      <c r="B234" s="26"/>
      <c r="C234" s="27"/>
      <c r="D234" s="28"/>
      <c r="E234" s="29"/>
      <c r="F234" s="30"/>
      <c r="G234" s="30"/>
      <c r="H234" s="30"/>
      <c r="I234" s="30"/>
      <c r="J234" s="30"/>
      <c r="K234" s="31"/>
      <c r="L234" s="32"/>
      <c r="M234" s="2"/>
      <c r="N234" s="2"/>
      <c r="O234" s="2"/>
      <c r="P234" s="2"/>
      <c r="Q234" s="2"/>
      <c r="R234" s="2"/>
      <c r="S234" s="2"/>
    </row>
    <row r="235" spans="1:19" x14ac:dyDescent="0.3">
      <c r="A235" s="25"/>
      <c r="B235" s="26"/>
      <c r="C235" s="27"/>
      <c r="D235" s="28"/>
      <c r="E235" s="29"/>
      <c r="F235" s="30"/>
      <c r="G235" s="30"/>
      <c r="H235" s="30"/>
      <c r="I235" s="30"/>
      <c r="J235" s="30"/>
      <c r="K235" s="31"/>
      <c r="L235" s="32"/>
      <c r="M235" s="2"/>
      <c r="N235" s="2"/>
      <c r="O235" s="2"/>
      <c r="P235" s="2"/>
      <c r="Q235" s="2"/>
      <c r="R235" s="2"/>
      <c r="S235" s="2"/>
    </row>
    <row r="236" spans="1:19" x14ac:dyDescent="0.3">
      <c r="A236" s="25"/>
      <c r="B236" s="26"/>
      <c r="C236" s="27"/>
      <c r="D236" s="28"/>
      <c r="E236" s="29"/>
      <c r="F236" s="30"/>
      <c r="G236" s="30"/>
      <c r="H236" s="30"/>
      <c r="I236" s="30"/>
      <c r="J236" s="30"/>
      <c r="K236" s="31"/>
      <c r="L236" s="32"/>
      <c r="M236" s="2"/>
      <c r="N236" s="2"/>
      <c r="O236" s="2"/>
      <c r="P236" s="2"/>
      <c r="Q236" s="2"/>
      <c r="R236" s="2"/>
      <c r="S236" s="2"/>
    </row>
    <row r="237" spans="1:19" x14ac:dyDescent="0.3">
      <c r="A237" s="25"/>
      <c r="B237" s="26"/>
      <c r="C237" s="27"/>
      <c r="D237" s="28"/>
      <c r="E237" s="29"/>
      <c r="F237" s="30"/>
      <c r="G237" s="30"/>
      <c r="H237" s="30"/>
      <c r="I237" s="30"/>
      <c r="J237" s="30"/>
      <c r="K237" s="31"/>
      <c r="L237" s="32"/>
      <c r="M237" s="2"/>
      <c r="N237" s="2"/>
      <c r="O237" s="2"/>
      <c r="P237" s="2"/>
      <c r="Q237" s="2"/>
      <c r="R237" s="2"/>
      <c r="S237" s="2"/>
    </row>
    <row r="238" spans="1:19" x14ac:dyDescent="0.3">
      <c r="A238" s="25"/>
      <c r="B238" s="26"/>
      <c r="C238" s="27"/>
      <c r="D238" s="33"/>
      <c r="E238" s="29"/>
      <c r="F238" s="30"/>
      <c r="G238" s="30"/>
      <c r="H238" s="30"/>
      <c r="I238" s="30"/>
      <c r="J238" s="30"/>
      <c r="K238" s="31"/>
      <c r="L238" s="32"/>
      <c r="M238" s="2"/>
      <c r="N238" s="2"/>
      <c r="O238" s="2"/>
      <c r="P238" s="2"/>
      <c r="Q238" s="2"/>
      <c r="R238" s="2"/>
      <c r="S238" s="2"/>
    </row>
    <row r="239" spans="1:19" x14ac:dyDescent="0.3">
      <c r="A239" s="25"/>
      <c r="B239" s="26"/>
      <c r="C239" s="27"/>
      <c r="D239" s="33"/>
      <c r="E239" s="29"/>
      <c r="F239" s="30"/>
      <c r="G239" s="30"/>
      <c r="H239" s="30"/>
      <c r="I239" s="30"/>
      <c r="J239" s="30"/>
      <c r="K239" s="31"/>
      <c r="L239" s="32"/>
      <c r="M239" s="2"/>
      <c r="N239" s="2"/>
      <c r="O239" s="2"/>
      <c r="P239" s="2"/>
      <c r="Q239" s="2"/>
      <c r="R239" s="2"/>
      <c r="S239" s="2"/>
    </row>
    <row r="240" spans="1:19" x14ac:dyDescent="0.3">
      <c r="A240" s="25"/>
      <c r="B240" s="26"/>
      <c r="C240" s="27"/>
      <c r="D240" s="33"/>
      <c r="E240" s="29"/>
      <c r="F240" s="30"/>
      <c r="G240" s="30"/>
      <c r="H240" s="30"/>
      <c r="I240" s="30"/>
      <c r="J240" s="30"/>
      <c r="K240" s="31"/>
      <c r="L240" s="32"/>
      <c r="M240" s="2"/>
      <c r="N240" s="2"/>
      <c r="O240" s="2"/>
      <c r="P240" s="2"/>
      <c r="Q240" s="2"/>
      <c r="R240" s="2"/>
      <c r="S240" s="2"/>
    </row>
    <row r="241" spans="1:19" x14ac:dyDescent="0.3">
      <c r="A241" s="25"/>
      <c r="B241" s="26"/>
      <c r="C241" s="27"/>
      <c r="D241" s="33"/>
      <c r="E241" s="29"/>
      <c r="F241" s="30"/>
      <c r="G241" s="30"/>
      <c r="H241" s="30"/>
      <c r="I241" s="30"/>
      <c r="J241" s="30"/>
      <c r="K241" s="31"/>
      <c r="L241" s="32"/>
      <c r="M241" s="2"/>
      <c r="N241" s="2"/>
      <c r="O241" s="2"/>
      <c r="P241" s="2"/>
      <c r="Q241" s="2"/>
      <c r="R241" s="2"/>
      <c r="S241" s="2"/>
    </row>
    <row r="242" spans="1:19" x14ac:dyDescent="0.3">
      <c r="A242" s="34"/>
      <c r="B242" s="35"/>
      <c r="C242" s="36"/>
      <c r="D242" s="37" t="s">
        <v>25</v>
      </c>
      <c r="E242" s="38"/>
      <c r="F242" s="39">
        <f t="shared" ref="F242:J242" si="47">SUM(F231:F241)</f>
        <v>0</v>
      </c>
      <c r="G242" s="39">
        <f t="shared" si="47"/>
        <v>0</v>
      </c>
      <c r="H242" s="39">
        <f t="shared" si="47"/>
        <v>0</v>
      </c>
      <c r="I242" s="39">
        <f t="shared" si="47"/>
        <v>0</v>
      </c>
      <c r="J242" s="39">
        <f t="shared" si="47"/>
        <v>0</v>
      </c>
      <c r="K242" s="40"/>
      <c r="L242" s="41"/>
      <c r="M242" s="2"/>
      <c r="N242" s="2"/>
      <c r="O242" s="2"/>
      <c r="P242" s="2"/>
      <c r="Q242" s="2"/>
      <c r="R242" s="4"/>
      <c r="S242" s="2"/>
    </row>
    <row r="243" spans="1:19" ht="15" thickBot="1" x14ac:dyDescent="0.35">
      <c r="A243" s="45">
        <f t="shared" ref="A243:B243" si="48">A221</f>
        <v>2</v>
      </c>
      <c r="B243" s="46">
        <f t="shared" si="48"/>
        <v>5</v>
      </c>
      <c r="C243" s="62" t="s">
        <v>28</v>
      </c>
      <c r="D243" s="63"/>
      <c r="E243" s="47"/>
      <c r="F243" s="48">
        <f t="shared" ref="F243:J243" si="49">F230+F242</f>
        <v>500</v>
      </c>
      <c r="G243" s="48">
        <f t="shared" si="49"/>
        <v>19.900000000000002</v>
      </c>
      <c r="H243" s="48">
        <f t="shared" si="49"/>
        <v>15.959999999999999</v>
      </c>
      <c r="I243" s="48">
        <f t="shared" si="49"/>
        <v>84.22</v>
      </c>
      <c r="J243" s="48">
        <f t="shared" si="49"/>
        <v>597.94000000000005</v>
      </c>
      <c r="K243" s="48"/>
      <c r="L243" s="49"/>
      <c r="M243" s="2"/>
      <c r="N243" s="2"/>
      <c r="O243" s="2"/>
      <c r="P243" s="4"/>
      <c r="Q243" s="2"/>
      <c r="R243" s="2"/>
      <c r="S243" s="4"/>
    </row>
    <row r="244" spans="1:19" ht="15" thickBot="1" x14ac:dyDescent="0.35">
      <c r="A244" s="54"/>
      <c r="B244" s="55"/>
      <c r="C244" s="59" t="s">
        <v>29</v>
      </c>
      <c r="D244" s="60"/>
      <c r="E244" s="61"/>
      <c r="F244" s="56">
        <f>(F27+F52+F75+F98+F124+F148+F174+F196+F220+F243)/(IF(F27=0,0,1)+IF(F52=0,0,1)+IF(F75=0,0,1)+IF(F98=0,0,1)+IF(F124=0,0,1)+IF(F148=0,0,1)+IF(F174=0,0,1)+IF(F196=0,0,1)+IF(F220=0,0,1)+IF(F243=0,0,1))</f>
        <v>509.5</v>
      </c>
      <c r="G244" s="56">
        <f>(G27+G52+G75+G98+G124+G148+G174+G196+G220+G243)/(IF(G27=0,0,1)+IF(G52=0,0,1)+IF(G75=0,0,1)+IF(G98=0,0,1)+IF(G124=0,0,1)+IF(G148=0,0,1)+IF(G174=0,0,1)+IF(G196=0,0,1)+IF(G220=0,0,1)+IF(G243=0,0,1))</f>
        <v>18.367000000000001</v>
      </c>
      <c r="H244" s="56">
        <f>(H27+H52+H75+H98+H124+H148+H174+H196+H220+H243)/(IF(H27=0,0,1)+IF(H52=0,0,1)+IF(H75=0,0,1)+IF(H98=0,0,1)+IF(H124=0,0,1)+IF(H148=0,0,1)+IF(H174=0,0,1)+IF(H196=0,0,1)+IF(H220=0,0,1)+IF(H243=0,0,1))</f>
        <v>17.348000000000003</v>
      </c>
      <c r="I244" s="56">
        <f>(I27+I52+I75+I98+I124+I148+I174+I196+I220+I243)/(IF(I27=0,0,1)+IF(I52=0,0,1)+IF(I75=0,0,1)+IF(I98=0,0,1)+IF(I124=0,0,1)+IF(I148=0,0,1)+IF(I174=0,0,1)+IF(I196=0,0,1)+IF(I220=0,0,1)+IF(I243=0,0,1))</f>
        <v>77.099999999999994</v>
      </c>
      <c r="J244" s="56">
        <f>(J27+J52+J75+J98+J124+J148+J174+J196+J220+J243)/(IF(J27=0,0,1)+IF(J52=0,0,1)+IF(J75=0,0,1)+IF(J98=0,0,1)+IF(J124=0,0,1)+IF(J148=0,0,1)+IF(J174=0,0,1)+IF(J196=0,0,1)+IF(J220=0,0,1)+IF(J243=0,0,1))</f>
        <v>555.96500000000015</v>
      </c>
      <c r="K244" s="56" t="s">
        <v>30</v>
      </c>
      <c r="L244" s="57"/>
      <c r="M244" s="2"/>
      <c r="N244" s="2"/>
      <c r="O244" s="2"/>
      <c r="P244" s="2"/>
      <c r="Q244" s="2"/>
      <c r="R244" s="2"/>
      <c r="S244" s="2"/>
    </row>
    <row r="245" spans="1:19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</row>
    <row r="246" spans="1:19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</row>
    <row r="247" spans="1:19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</row>
    <row r="248" spans="1:19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</row>
    <row r="249" spans="1:19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</row>
    <row r="250" spans="1:19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</row>
    <row r="251" spans="1:19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</row>
  </sheetData>
  <mergeCells count="14">
    <mergeCell ref="C98:D98"/>
    <mergeCell ref="C27:D27"/>
    <mergeCell ref="C1:E1"/>
    <mergeCell ref="H1:K1"/>
    <mergeCell ref="H2:K2"/>
    <mergeCell ref="C52:D52"/>
    <mergeCell ref="C75:D75"/>
    <mergeCell ref="C244:E244"/>
    <mergeCell ref="C124:D124"/>
    <mergeCell ref="C243:D243"/>
    <mergeCell ref="C148:D148"/>
    <mergeCell ref="C174:D174"/>
    <mergeCell ref="C196:D196"/>
    <mergeCell ref="C220:D22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2025-01-12T15:07:35Z</dcterms:modified>
</cp:coreProperties>
</file>